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chool Based Services\COST BASED RATES - FFS\"/>
    </mc:Choice>
  </mc:AlternateContent>
  <bookViews>
    <workbookView xWindow="14235" yWindow="-15" windowWidth="4860" windowHeight="11145" tabRatio="747" activeTab="3"/>
  </bookViews>
  <sheets>
    <sheet name="Instructions" sheetId="23" r:id="rId1"/>
    <sheet name="Certifications" sheetId="24" r:id="rId2"/>
    <sheet name="COST REPORT SAMPLE" sheetId="4" r:id="rId3"/>
    <sheet name="COST REPORT BLANK" sheetId="25" r:id="rId4"/>
  </sheets>
  <definedNames>
    <definedName name="OLE_LINK1" localSheetId="1">Certifications!$A$30</definedName>
    <definedName name="_xlnm.Print_Area" localSheetId="3">'COST REPORT BLANK'!$A$1:$M$73</definedName>
    <definedName name="_xlnm.Print_Area" localSheetId="2">'COST REPORT SAMPLE'!$A$1:$M$73</definedName>
    <definedName name="_xlnm.Print_Titles" localSheetId="3">'COST REPORT BLANK'!$A:$H</definedName>
    <definedName name="_xlnm.Print_Titles" localSheetId="2">'COST REPORT SAMPLE'!$A:$H</definedName>
  </definedNames>
  <calcPr calcId="162913"/>
</workbook>
</file>

<file path=xl/calcChain.xml><?xml version="1.0" encoding="utf-8"?>
<calcChain xmlns="http://schemas.openxmlformats.org/spreadsheetml/2006/main">
  <c r="L46" i="25" l="1"/>
  <c r="L50" i="25"/>
  <c r="L26" i="25"/>
  <c r="L30" i="25"/>
  <c r="L34" i="25"/>
  <c r="L38" i="25"/>
  <c r="L42" i="25"/>
  <c r="L12" i="25"/>
  <c r="L16" i="25"/>
  <c r="L20" i="25"/>
  <c r="J65" i="25"/>
  <c r="L65" i="25" s="1"/>
  <c r="J69" i="25"/>
  <c r="L69" i="25" s="1"/>
  <c r="H64" i="25"/>
  <c r="J64" i="25" s="1"/>
  <c r="L64" i="25" s="1"/>
  <c r="H65" i="25"/>
  <c r="H66" i="25"/>
  <c r="I66" i="25" s="1"/>
  <c r="H67" i="25"/>
  <c r="J67" i="25" s="1"/>
  <c r="L67" i="25" s="1"/>
  <c r="H68" i="25"/>
  <c r="J68" i="25" s="1"/>
  <c r="L68" i="25" s="1"/>
  <c r="H69" i="25"/>
  <c r="I64" i="25"/>
  <c r="I65" i="25"/>
  <c r="I67" i="25"/>
  <c r="I68" i="25"/>
  <c r="I69" i="25"/>
  <c r="H53" i="25"/>
  <c r="I53" i="25" s="1"/>
  <c r="J53" i="25" s="1"/>
  <c r="L53" i="25" s="1"/>
  <c r="H54" i="25"/>
  <c r="H55" i="25"/>
  <c r="I55" i="25" s="1"/>
  <c r="H56" i="25"/>
  <c r="I56" i="25" s="1"/>
  <c r="H57" i="25"/>
  <c r="I57" i="25" s="1"/>
  <c r="J57" i="25" s="1"/>
  <c r="L57" i="25" s="1"/>
  <c r="H58" i="25"/>
  <c r="H59" i="25"/>
  <c r="I59" i="25" s="1"/>
  <c r="H60" i="25"/>
  <c r="I60" i="25" s="1"/>
  <c r="H61" i="25"/>
  <c r="I61" i="25" s="1"/>
  <c r="J61" i="25" s="1"/>
  <c r="L61" i="25" s="1"/>
  <c r="H62" i="25"/>
  <c r="H63" i="25"/>
  <c r="I63" i="25" s="1"/>
  <c r="K71" i="25"/>
  <c r="G71" i="25"/>
  <c r="F71" i="25"/>
  <c r="E71" i="25"/>
  <c r="D71" i="25"/>
  <c r="H52" i="25"/>
  <c r="I52" i="25" s="1"/>
  <c r="J52" i="25" s="1"/>
  <c r="L52" i="25" s="1"/>
  <c r="H51" i="25"/>
  <c r="I51" i="25" s="1"/>
  <c r="J51" i="25" s="1"/>
  <c r="L51" i="25" s="1"/>
  <c r="H50" i="25"/>
  <c r="I50" i="25" s="1"/>
  <c r="J50" i="25" s="1"/>
  <c r="H49" i="25"/>
  <c r="I49" i="25" s="1"/>
  <c r="J49" i="25" s="1"/>
  <c r="L49" i="25" s="1"/>
  <c r="H48" i="25"/>
  <c r="I48" i="25" s="1"/>
  <c r="J48" i="25" s="1"/>
  <c r="L48" i="25" s="1"/>
  <c r="H47" i="25"/>
  <c r="I47" i="25" s="1"/>
  <c r="J47" i="25" s="1"/>
  <c r="L47" i="25" s="1"/>
  <c r="H46" i="25"/>
  <c r="I46" i="25" s="1"/>
  <c r="J46" i="25" s="1"/>
  <c r="H45" i="25"/>
  <c r="I45" i="25" s="1"/>
  <c r="J45" i="25" s="1"/>
  <c r="L45" i="25" s="1"/>
  <c r="H44" i="25"/>
  <c r="I44" i="25" s="1"/>
  <c r="J44" i="25" s="1"/>
  <c r="L44" i="25" s="1"/>
  <c r="H43" i="25"/>
  <c r="I43" i="25" s="1"/>
  <c r="J43" i="25" s="1"/>
  <c r="L43" i="25" s="1"/>
  <c r="H42" i="25"/>
  <c r="I42" i="25" s="1"/>
  <c r="J42" i="25" s="1"/>
  <c r="H41" i="25"/>
  <c r="I41" i="25" s="1"/>
  <c r="J41" i="25" s="1"/>
  <c r="L41" i="25" s="1"/>
  <c r="H40" i="25"/>
  <c r="I40" i="25" s="1"/>
  <c r="J40" i="25" s="1"/>
  <c r="L40" i="25" s="1"/>
  <c r="H39" i="25"/>
  <c r="I39" i="25" s="1"/>
  <c r="J39" i="25" s="1"/>
  <c r="L39" i="25" s="1"/>
  <c r="H38" i="25"/>
  <c r="I38" i="25" s="1"/>
  <c r="J38" i="25" s="1"/>
  <c r="H37" i="25"/>
  <c r="I37" i="25" s="1"/>
  <c r="J37" i="25" s="1"/>
  <c r="L37" i="25" s="1"/>
  <c r="H36" i="25"/>
  <c r="I36" i="25" s="1"/>
  <c r="J36" i="25" s="1"/>
  <c r="L36" i="25" s="1"/>
  <c r="H35" i="25"/>
  <c r="I35" i="25" s="1"/>
  <c r="J35" i="25" s="1"/>
  <c r="L35" i="25" s="1"/>
  <c r="H34" i="25"/>
  <c r="I34" i="25" s="1"/>
  <c r="J34" i="25" s="1"/>
  <c r="H33" i="25"/>
  <c r="I33" i="25" s="1"/>
  <c r="J33" i="25" s="1"/>
  <c r="L33" i="25" s="1"/>
  <c r="H32" i="25"/>
  <c r="I32" i="25" s="1"/>
  <c r="J32" i="25" s="1"/>
  <c r="L32" i="25" s="1"/>
  <c r="H31" i="25"/>
  <c r="I31" i="25" s="1"/>
  <c r="J31" i="25" s="1"/>
  <c r="L31" i="25" s="1"/>
  <c r="H30" i="25"/>
  <c r="I30" i="25" s="1"/>
  <c r="J30" i="25" s="1"/>
  <c r="H29" i="25"/>
  <c r="I29" i="25" s="1"/>
  <c r="J29" i="25" s="1"/>
  <c r="L29" i="25" s="1"/>
  <c r="H28" i="25"/>
  <c r="I28" i="25" s="1"/>
  <c r="J28" i="25" s="1"/>
  <c r="L28" i="25" s="1"/>
  <c r="H27" i="25"/>
  <c r="I27" i="25" s="1"/>
  <c r="J27" i="25" s="1"/>
  <c r="L27" i="25" s="1"/>
  <c r="H26" i="25"/>
  <c r="I26" i="25" s="1"/>
  <c r="J26" i="25" s="1"/>
  <c r="H25" i="25"/>
  <c r="I25" i="25" s="1"/>
  <c r="J25" i="25" s="1"/>
  <c r="L25" i="25" s="1"/>
  <c r="H24" i="25"/>
  <c r="I24" i="25" s="1"/>
  <c r="J24" i="25" s="1"/>
  <c r="L24" i="25" s="1"/>
  <c r="H23" i="25"/>
  <c r="I23" i="25" s="1"/>
  <c r="J23" i="25" s="1"/>
  <c r="L23" i="25" s="1"/>
  <c r="H22" i="25"/>
  <c r="I22" i="25" s="1"/>
  <c r="J22" i="25" s="1"/>
  <c r="L22" i="25" s="1"/>
  <c r="H21" i="25"/>
  <c r="I21" i="25" s="1"/>
  <c r="J21" i="25" s="1"/>
  <c r="L21" i="25" s="1"/>
  <c r="H20" i="25"/>
  <c r="I20" i="25" s="1"/>
  <c r="J20" i="25" s="1"/>
  <c r="H19" i="25"/>
  <c r="I19" i="25" s="1"/>
  <c r="J19" i="25" s="1"/>
  <c r="L19" i="25" s="1"/>
  <c r="H18" i="25"/>
  <c r="I18" i="25" s="1"/>
  <c r="J18" i="25" s="1"/>
  <c r="L18" i="25" s="1"/>
  <c r="H17" i="25"/>
  <c r="I17" i="25" s="1"/>
  <c r="J17" i="25" s="1"/>
  <c r="L17" i="25" s="1"/>
  <c r="H16" i="25"/>
  <c r="I16" i="25" s="1"/>
  <c r="J16" i="25" s="1"/>
  <c r="H15" i="25"/>
  <c r="I15" i="25" s="1"/>
  <c r="J15" i="25" s="1"/>
  <c r="L15" i="25" s="1"/>
  <c r="H14" i="25"/>
  <c r="I14" i="25" s="1"/>
  <c r="J14" i="25" s="1"/>
  <c r="L14" i="25" s="1"/>
  <c r="H13" i="25"/>
  <c r="I13" i="25" s="1"/>
  <c r="J13" i="25" s="1"/>
  <c r="L13" i="25" s="1"/>
  <c r="H12" i="25"/>
  <c r="I12" i="25" s="1"/>
  <c r="J12" i="25" s="1"/>
  <c r="H11" i="25"/>
  <c r="I11" i="25" s="1"/>
  <c r="J54" i="25" l="1"/>
  <c r="L54" i="25" s="1"/>
  <c r="J60" i="25"/>
  <c r="L60" i="25" s="1"/>
  <c r="J56" i="25"/>
  <c r="L56" i="25" s="1"/>
  <c r="I58" i="25"/>
  <c r="J58" i="25" s="1"/>
  <c r="L58" i="25" s="1"/>
  <c r="I54" i="25"/>
  <c r="I71" i="25" s="1"/>
  <c r="J63" i="25"/>
  <c r="L63" i="25" s="1"/>
  <c r="J59" i="25"/>
  <c r="L59" i="25" s="1"/>
  <c r="J55" i="25"/>
  <c r="L55" i="25" s="1"/>
  <c r="I62" i="25"/>
  <c r="J62" i="25" s="1"/>
  <c r="L62" i="25" s="1"/>
  <c r="J66" i="25"/>
  <c r="L66" i="25" s="1"/>
  <c r="J11" i="25"/>
  <c r="L11" i="25" s="1"/>
  <c r="H71" i="25"/>
  <c r="K71" i="4"/>
  <c r="G71" i="4"/>
  <c r="H33" i="4"/>
  <c r="J71" i="25" l="1"/>
  <c r="L71" i="25"/>
  <c r="I33" i="4"/>
  <c r="J33" i="4" s="1"/>
  <c r="L33" i="4" s="1"/>
  <c r="D71" i="4"/>
  <c r="E71" i="4"/>
  <c r="F71" i="4"/>
  <c r="H32" i="4"/>
  <c r="H36" i="4"/>
  <c r="H44" i="4"/>
  <c r="H52" i="4"/>
  <c r="H30" i="4"/>
  <c r="H26" i="4"/>
  <c r="H20" i="4"/>
  <c r="H37" i="4"/>
  <c r="H41" i="4"/>
  <c r="H45" i="4"/>
  <c r="H34" i="4"/>
  <c r="H38" i="4"/>
  <c r="H42" i="4"/>
  <c r="H46" i="4"/>
  <c r="H50" i="4"/>
  <c r="H29" i="4"/>
  <c r="H25" i="4"/>
  <c r="H21" i="4"/>
  <c r="H19" i="4"/>
  <c r="H17" i="4"/>
  <c r="H15" i="4"/>
  <c r="H13" i="4"/>
  <c r="H40" i="4"/>
  <c r="H48" i="4"/>
  <c r="H28" i="4"/>
  <c r="H24" i="4"/>
  <c r="H22" i="4"/>
  <c r="H18" i="4"/>
  <c r="H16" i="4"/>
  <c r="H14" i="4"/>
  <c r="H11" i="4"/>
  <c r="H49" i="4"/>
  <c r="H23" i="4"/>
  <c r="H27" i="4"/>
  <c r="H31" i="4"/>
  <c r="H35" i="4"/>
  <c r="H39" i="4"/>
  <c r="H43" i="4"/>
  <c r="H47" i="4"/>
  <c r="H51" i="4"/>
  <c r="H12" i="4"/>
  <c r="I35" i="4" l="1"/>
  <c r="J35" i="4" s="1"/>
  <c r="L35" i="4" s="1"/>
  <c r="I49" i="4"/>
  <c r="J49" i="4" s="1"/>
  <c r="L49" i="4" s="1"/>
  <c r="I47" i="4"/>
  <c r="J47" i="4" s="1"/>
  <c r="L47" i="4" s="1"/>
  <c r="I31" i="4"/>
  <c r="J31" i="4" s="1"/>
  <c r="L31" i="4" s="1"/>
  <c r="I18" i="4"/>
  <c r="J18" i="4" s="1"/>
  <c r="L18" i="4" s="1"/>
  <c r="I48" i="4"/>
  <c r="J48" i="4" s="1"/>
  <c r="L48" i="4" s="1"/>
  <c r="I17" i="4"/>
  <c r="J17" i="4" s="1"/>
  <c r="L17" i="4" s="1"/>
  <c r="I29" i="4"/>
  <c r="J29" i="4" s="1"/>
  <c r="L29" i="4" s="1"/>
  <c r="I38" i="4"/>
  <c r="J38" i="4" s="1"/>
  <c r="L38" i="4" s="1"/>
  <c r="I37" i="4"/>
  <c r="J37" i="4" s="1"/>
  <c r="L37" i="4" s="1"/>
  <c r="I52" i="4"/>
  <c r="J52" i="4" s="1"/>
  <c r="L52" i="4" s="1"/>
  <c r="I12" i="4"/>
  <c r="J12" i="4" s="1"/>
  <c r="L12" i="4" s="1"/>
  <c r="I43" i="4"/>
  <c r="J43" i="4" s="1"/>
  <c r="L43" i="4" s="1"/>
  <c r="I27" i="4"/>
  <c r="J27" i="4" s="1"/>
  <c r="L27" i="4" s="1"/>
  <c r="I22" i="4"/>
  <c r="J22" i="4" s="1"/>
  <c r="L22" i="4" s="1"/>
  <c r="I40" i="4"/>
  <c r="J40" i="4" s="1"/>
  <c r="L40" i="4" s="1"/>
  <c r="I19" i="4"/>
  <c r="J19" i="4" s="1"/>
  <c r="L19" i="4" s="1"/>
  <c r="I50" i="4"/>
  <c r="J50" i="4" s="1"/>
  <c r="L50" i="4" s="1"/>
  <c r="I34" i="4"/>
  <c r="J34" i="4" s="1"/>
  <c r="L34" i="4" s="1"/>
  <c r="I20" i="4"/>
  <c r="J20" i="4" s="1"/>
  <c r="L20" i="4" s="1"/>
  <c r="I44" i="4"/>
  <c r="J44" i="4" s="1"/>
  <c r="L44" i="4" s="1"/>
  <c r="I39" i="4"/>
  <c r="J39" i="4" s="1"/>
  <c r="L39" i="4" s="1"/>
  <c r="I23" i="4"/>
  <c r="J23" i="4" s="1"/>
  <c r="L23" i="4" s="1"/>
  <c r="I14" i="4"/>
  <c r="J14" i="4" s="1"/>
  <c r="L14" i="4" s="1"/>
  <c r="I24" i="4"/>
  <c r="J24" i="4" s="1"/>
  <c r="L24" i="4" s="1"/>
  <c r="I13" i="4"/>
  <c r="J13" i="4" s="1"/>
  <c r="L13" i="4" s="1"/>
  <c r="I21" i="4"/>
  <c r="J21" i="4" s="1"/>
  <c r="L21" i="4" s="1"/>
  <c r="I46" i="4"/>
  <c r="J46" i="4" s="1"/>
  <c r="L46" i="4" s="1"/>
  <c r="I45" i="4"/>
  <c r="J45" i="4" s="1"/>
  <c r="L45" i="4" s="1"/>
  <c r="I26" i="4"/>
  <c r="J26" i="4" s="1"/>
  <c r="L26" i="4" s="1"/>
  <c r="I36" i="4"/>
  <c r="J36" i="4" s="1"/>
  <c r="L36" i="4" s="1"/>
  <c r="I51" i="4"/>
  <c r="J51" i="4" s="1"/>
  <c r="L51" i="4" s="1"/>
  <c r="H71" i="4"/>
  <c r="I11" i="4"/>
  <c r="J11" i="4" s="1"/>
  <c r="I16" i="4"/>
  <c r="J16" i="4" s="1"/>
  <c r="L16" i="4" s="1"/>
  <c r="I28" i="4"/>
  <c r="J28" i="4" s="1"/>
  <c r="L28" i="4" s="1"/>
  <c r="I15" i="4"/>
  <c r="J15" i="4" s="1"/>
  <c r="L15" i="4" s="1"/>
  <c r="I25" i="4"/>
  <c r="J25" i="4" s="1"/>
  <c r="L25" i="4" s="1"/>
  <c r="I42" i="4"/>
  <c r="J42" i="4" s="1"/>
  <c r="L42" i="4" s="1"/>
  <c r="I41" i="4"/>
  <c r="J41" i="4" s="1"/>
  <c r="L41" i="4" s="1"/>
  <c r="I30" i="4"/>
  <c r="J30" i="4" s="1"/>
  <c r="L30" i="4" s="1"/>
  <c r="I32" i="4"/>
  <c r="J32" i="4" s="1"/>
  <c r="L32" i="4" s="1"/>
  <c r="L11" i="4" l="1"/>
  <c r="L71" i="4" s="1"/>
  <c r="J71" i="4"/>
  <c r="I71" i="4"/>
</calcChain>
</file>

<file path=xl/sharedStrings.xml><?xml version="1.0" encoding="utf-8"?>
<sst xmlns="http://schemas.openxmlformats.org/spreadsheetml/2006/main" count="282" uniqueCount="174">
  <si>
    <t>(A)</t>
  </si>
  <si>
    <t>(B)</t>
  </si>
  <si>
    <t>(C)</t>
  </si>
  <si>
    <t>(D)</t>
  </si>
  <si>
    <t>(E)</t>
  </si>
  <si>
    <t>(F)</t>
  </si>
  <si>
    <t>(G)</t>
  </si>
  <si>
    <t>(H)</t>
  </si>
  <si>
    <t>(J)</t>
  </si>
  <si>
    <t>(K)</t>
  </si>
  <si>
    <t>(L)</t>
  </si>
  <si>
    <t>FUND 100</t>
  </si>
  <si>
    <t>TOTAL</t>
  </si>
  <si>
    <t xml:space="preserve">ANNUAL </t>
  </si>
  <si>
    <t>ANNUAL</t>
  </si>
  <si>
    <t xml:space="preserve">FUND 100 </t>
  </si>
  <si>
    <t>HOURS</t>
  </si>
  <si>
    <t>TREATING PROVIDER NAME</t>
  </si>
  <si>
    <t>SALARIES</t>
  </si>
  <si>
    <t>BENEFITS</t>
  </si>
  <si>
    <t>COSTS</t>
  </si>
  <si>
    <t>TECHNICAL ASSISTANCE :</t>
  </si>
  <si>
    <t>AGENCY FOR HEALTH CARE ADMINISTRATION</t>
  </si>
  <si>
    <t>TALLAHASSEE, FL. 32308</t>
  </si>
  <si>
    <t>Complete Shaded Areas Only</t>
  </si>
  <si>
    <t>SPEECH LANGUAGE PATHOLOGIST</t>
  </si>
  <si>
    <t>(I)</t>
  </si>
  <si>
    <t>POSITION</t>
  </si>
  <si>
    <t>NUMBER/</t>
  </si>
  <si>
    <t xml:space="preserve">TOTAL </t>
  </si>
  <si>
    <t>EMPLOYEE</t>
  </si>
  <si>
    <t>OTHER DIRECT</t>
  </si>
  <si>
    <t xml:space="preserve">CONTRACTOR </t>
  </si>
  <si>
    <t>PAID</t>
  </si>
  <si>
    <t>ID</t>
  </si>
  <si>
    <t>Person 1</t>
  </si>
  <si>
    <t>123456</t>
  </si>
  <si>
    <t>E</t>
  </si>
  <si>
    <t>Person 2</t>
  </si>
  <si>
    <t>123457</t>
  </si>
  <si>
    <t>Person 3</t>
  </si>
  <si>
    <t>123458</t>
  </si>
  <si>
    <t>Person 4</t>
  </si>
  <si>
    <t>123459</t>
  </si>
  <si>
    <t>Person 5</t>
  </si>
  <si>
    <t>123460</t>
  </si>
  <si>
    <t>Person 6</t>
  </si>
  <si>
    <t>123461</t>
  </si>
  <si>
    <t>Person 7</t>
  </si>
  <si>
    <t>123462</t>
  </si>
  <si>
    <t>Person 8</t>
  </si>
  <si>
    <t>123463</t>
  </si>
  <si>
    <t>Person 9</t>
  </si>
  <si>
    <t>123464</t>
  </si>
  <si>
    <t>Person 10</t>
  </si>
  <si>
    <t>123465</t>
  </si>
  <si>
    <t>Person 11</t>
  </si>
  <si>
    <t>123466</t>
  </si>
  <si>
    <t>Person 12</t>
  </si>
  <si>
    <t>123467</t>
  </si>
  <si>
    <t>Person 13</t>
  </si>
  <si>
    <t>123468</t>
  </si>
  <si>
    <t>Person 14</t>
  </si>
  <si>
    <t>123469</t>
  </si>
  <si>
    <t>Person 15</t>
  </si>
  <si>
    <t>123470</t>
  </si>
  <si>
    <t>Person 16</t>
  </si>
  <si>
    <t>123471</t>
  </si>
  <si>
    <t>Person 17</t>
  </si>
  <si>
    <t>123472</t>
  </si>
  <si>
    <t>Person 18</t>
  </si>
  <si>
    <t>123473</t>
  </si>
  <si>
    <t>Person 19</t>
  </si>
  <si>
    <t>123474</t>
  </si>
  <si>
    <t>Person 20</t>
  </si>
  <si>
    <t>123475</t>
  </si>
  <si>
    <t>Person 21</t>
  </si>
  <si>
    <t>123476</t>
  </si>
  <si>
    <t>Person 22</t>
  </si>
  <si>
    <t>123477</t>
  </si>
  <si>
    <t>C</t>
  </si>
  <si>
    <t>Person 23</t>
  </si>
  <si>
    <t>123478</t>
  </si>
  <si>
    <t>Person 24</t>
  </si>
  <si>
    <t>123479</t>
  </si>
  <si>
    <t>Person 25</t>
  </si>
  <si>
    <t>123480</t>
  </si>
  <si>
    <t>Person 26</t>
  </si>
  <si>
    <t>123481</t>
  </si>
  <si>
    <t>Person 27</t>
  </si>
  <si>
    <t>123482</t>
  </si>
  <si>
    <t>Person 28</t>
  </si>
  <si>
    <t>123483</t>
  </si>
  <si>
    <t>Person 29</t>
  </si>
  <si>
    <t>123484</t>
  </si>
  <si>
    <t>Person 30</t>
  </si>
  <si>
    <t>123485</t>
  </si>
  <si>
    <t>Person 31</t>
  </si>
  <si>
    <t>123486</t>
  </si>
  <si>
    <t>Person 32</t>
  </si>
  <si>
    <t>Person 33</t>
  </si>
  <si>
    <t>Person 34</t>
  </si>
  <si>
    <t>Person 35</t>
  </si>
  <si>
    <t>Person 36</t>
  </si>
  <si>
    <t>Person 37</t>
  </si>
  <si>
    <t>Person 38</t>
  </si>
  <si>
    <t>Person 39</t>
  </si>
  <si>
    <t>Person 40</t>
  </si>
  <si>
    <t>Person 41</t>
  </si>
  <si>
    <t>Person 42</t>
  </si>
  <si>
    <t>(D)  Actual total salaries (object 100) paid from Fund 100 to individual during the period.</t>
  </si>
  <si>
    <t xml:space="preserve">(E)  Actual total benefits (object 200) paid from Fund 100 to individual during the last fiscal year. </t>
  </si>
  <si>
    <t>Cost Reporting Period</t>
  </si>
  <si>
    <t>Provider ID</t>
  </si>
  <si>
    <t>County</t>
  </si>
  <si>
    <t>CODE</t>
  </si>
  <si>
    <t>(C)  Type of person: E is employee, C is hourly contracted, or district defined</t>
  </si>
  <si>
    <t>Approved IDEA Indirect Rate</t>
  </si>
  <si>
    <t>1)</t>
  </si>
  <si>
    <t>Who to include?</t>
  </si>
  <si>
    <t>2)</t>
  </si>
  <si>
    <t>What costs are reported</t>
  </si>
  <si>
    <t>3)</t>
  </si>
  <si>
    <t>Hours reported</t>
  </si>
  <si>
    <t>4)</t>
  </si>
  <si>
    <t>Indirect rate</t>
  </si>
  <si>
    <t>5)</t>
  </si>
  <si>
    <t>Eligibility-How do you compute?</t>
  </si>
  <si>
    <t>Total ESE Medicaid students divided by total ESE population</t>
  </si>
  <si>
    <t xml:space="preserve">(F)  Fund 100 other direct costs * </t>
  </si>
  <si>
    <t xml:space="preserve">(G) Outside contractor cost per hour paid from Fund 100. </t>
  </si>
  <si>
    <t>communication devices and certification  costs may also be included as allowable costs.</t>
  </si>
  <si>
    <t>IF YOU DIDN'T RECEIVE THESE FORMS, THEN PLEASE CONTACT:</t>
  </si>
  <si>
    <t>2727 MAHAN DRIVE, MAIL STOP 23</t>
  </si>
  <si>
    <t>Each salary or contractor expenditure must be accompanied by the actual hours paid through Fund 100.</t>
  </si>
  <si>
    <t xml:space="preserve">The current indirect rate as approved for school districts is the IDEA restricted and unrestricted.  </t>
  </si>
  <si>
    <t xml:space="preserve">HOURLY </t>
  </si>
  <si>
    <t>COST</t>
  </si>
  <si>
    <t>INDIRECT</t>
  </si>
  <si>
    <t>PER CENT</t>
  </si>
  <si>
    <t>SUB TOTAL</t>
  </si>
  <si>
    <t>ANY</t>
  </si>
  <si>
    <t>7/1/12-6/30/13</t>
  </si>
  <si>
    <t>(A) Cost Information needed for all district staff and or contracted personnel (object 310) paid from Fund 100</t>
  </si>
  <si>
    <t>(H) Sub-Total Fund 100 costs</t>
  </si>
  <si>
    <t>(J)  Total fund 100 Costs</t>
  </si>
  <si>
    <t>(K) Annual Fund 100 Hours</t>
  </si>
  <si>
    <t>(L) Hourly Fund 100 Costs</t>
  </si>
  <si>
    <t>100 Costs</t>
  </si>
  <si>
    <t xml:space="preserve">Average Fund </t>
  </si>
  <si>
    <t>(I)  Applicable indirect Rate</t>
  </si>
  <si>
    <t xml:space="preserve">Do not apply the hourly cost to the individual procedure codes. </t>
  </si>
  <si>
    <t>That will be done in Headquarters.</t>
  </si>
  <si>
    <t>08-xxxxxx</t>
  </si>
  <si>
    <t>PROVIDER TYPE</t>
  </si>
  <si>
    <t>* Other direct costs from Fund 100 directly attributed and identified to the employee e.g., travel, direct medical</t>
  </si>
  <si>
    <r>
      <t xml:space="preserve">Include all treating providers (emplyees or contractors) </t>
    </r>
    <r>
      <rPr>
        <sz val="10"/>
        <rFont val="Arial"/>
        <family val="2"/>
      </rPr>
      <t xml:space="preserve">that were paid from Fund 100 and provided the service </t>
    </r>
  </si>
  <si>
    <t>during the reporting period.</t>
  </si>
  <si>
    <t>All Fund 100 direct costs that are incurred by the individual in the cost report.  The districts accounting system</t>
  </si>
  <si>
    <t xml:space="preserve"> must have the expenditure by  persons name.Direct costs may be salary, benefits,  travel, communications,</t>
  </si>
  <si>
    <t xml:space="preserve">the individual certification costs and medical supplies if the system identifies </t>
  </si>
  <si>
    <t xml:space="preserve">        who were QUALIFIED to provide the services (procedure codes as identified) and actually delivered one </t>
  </si>
  <si>
    <t xml:space="preserve">       or more services during the reporting period. Annual actual salary, benefits and hours paid per treating</t>
  </si>
  <si>
    <t xml:space="preserve">       provider must be used to eliminate the 10 month/12 month bias.</t>
  </si>
  <si>
    <t>(B) The employee's unique identification number.  Do not use the SSN.  This could be a district position or</t>
  </si>
  <si>
    <t xml:space="preserve">      budget number.  </t>
  </si>
  <si>
    <t>INSTRUCTIONS FOR COMPLETING THE COST REPORTS:</t>
  </si>
  <si>
    <t>Hourly costs are averaged to obtain the final hourly cost for reimbursement purposes.</t>
  </si>
  <si>
    <t>AMI FLANIGAN</t>
  </si>
  <si>
    <t>MEDICAID PROGRAM FINANCE</t>
  </si>
  <si>
    <t xml:space="preserve">(850) 412-4105     </t>
  </si>
  <si>
    <t>ami.flanigan@ahca.myflorida.com</t>
  </si>
  <si>
    <t xml:space="preserve">(850) 412-4105    </t>
  </si>
  <si>
    <t>CERTIFICATION FORMS ARE ON A SEPARATE PDF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</si>
</sst>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3" x14ac:knownFonts="1">
    <font>
      <sz val="10"/>
      <name val="Arial"/>
    </font>
    <font>
      <sz val="10"/>
      <name val="Arial"/>
      <family val="2"/>
    </font>
    <font>
      <sz val="8"/>
      <name val="MS Sans Serif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165" fontId="0" fillId="0" borderId="5" xfId="0" applyNumberFormat="1" applyBorder="1"/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9" xfId="0" applyBorder="1" applyAlignment="1">
      <alignment horizontal="center"/>
    </xf>
    <xf numFmtId="165" fontId="1" fillId="0" borderId="5" xfId="3" applyNumberFormat="1" applyFill="1" applyBorder="1"/>
    <xf numFmtId="164" fontId="1" fillId="0" borderId="0" xfId="1" applyNumberFormat="1" applyBorder="1"/>
    <xf numFmtId="165" fontId="0" fillId="0" borderId="6" xfId="0" applyNumberFormat="1" applyBorder="1"/>
    <xf numFmtId="0" fontId="0" fillId="0" borderId="0" xfId="0" applyBorder="1" applyAlignment="1">
      <alignment horizontal="right"/>
    </xf>
    <xf numFmtId="165" fontId="0" fillId="0" borderId="0" xfId="0" applyNumberFormat="1" applyBorder="1"/>
    <xf numFmtId="165" fontId="0" fillId="0" borderId="0" xfId="0" applyNumberFormat="1" applyBorder="1" applyAlignment="1">
      <alignment horizontal="right"/>
    </xf>
    <xf numFmtId="165" fontId="0" fillId="0" borderId="0" xfId="0" applyNumberFormat="1" applyFill="1" applyBorder="1"/>
    <xf numFmtId="164" fontId="1" fillId="0" borderId="0" xfId="1" applyNumberFormat="1" applyFill="1" applyBorder="1"/>
    <xf numFmtId="44" fontId="1" fillId="0" borderId="0" xfId="3" applyBorder="1"/>
    <xf numFmtId="164" fontId="1" fillId="0" borderId="0" xfId="1" applyNumberFormat="1" applyFont="1" applyFill="1" applyBorder="1"/>
    <xf numFmtId="44" fontId="1" fillId="0" borderId="0" xfId="3" applyFont="1" applyBorder="1"/>
    <xf numFmtId="164" fontId="1" fillId="0" borderId="0" xfId="1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center"/>
    </xf>
    <xf numFmtId="44" fontId="1" fillId="0" borderId="0" xfId="3" applyBorder="1" applyAlignment="1">
      <alignment horizontal="center"/>
    </xf>
    <xf numFmtId="164" fontId="0" fillId="0" borderId="0" xfId="0" applyNumberFormat="1" applyBorder="1"/>
    <xf numFmtId="44" fontId="0" fillId="0" borderId="0" xfId="0" applyNumberFormat="1" applyBorder="1"/>
    <xf numFmtId="0" fontId="0" fillId="2" borderId="5" xfId="0" applyFill="1" applyBorder="1"/>
    <xf numFmtId="49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5" fontId="1" fillId="2" borderId="5" xfId="3" applyNumberFormat="1" applyFill="1" applyBorder="1"/>
    <xf numFmtId="164" fontId="1" fillId="2" borderId="5" xfId="1" applyNumberFormat="1" applyFill="1" applyBorder="1"/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 horizontal="right"/>
    </xf>
    <xf numFmtId="0" fontId="8" fillId="0" borderId="0" xfId="0" applyFont="1"/>
    <xf numFmtId="44" fontId="0" fillId="0" borderId="5" xfId="3" applyFont="1" applyBorder="1"/>
    <xf numFmtId="165" fontId="0" fillId="0" borderId="0" xfId="3" applyNumberFormat="1" applyFont="1"/>
    <xf numFmtId="0" fontId="5" fillId="0" borderId="0" xfId="0" applyFont="1"/>
    <xf numFmtId="44" fontId="1" fillId="0" borderId="0" xfId="3" applyFill="1" applyBorder="1"/>
    <xf numFmtId="44" fontId="0" fillId="0" borderId="0" xfId="3" applyFont="1" applyBorder="1"/>
    <xf numFmtId="0" fontId="7" fillId="0" borderId="0" xfId="0" applyFont="1"/>
    <xf numFmtId="0" fontId="10" fillId="0" borderId="0" xfId="0" applyFont="1" applyBorder="1"/>
    <xf numFmtId="44" fontId="0" fillId="0" borderId="0" xfId="3" applyFont="1" applyFill="1" applyBorder="1" applyAlignment="1">
      <alignment horizontal="center"/>
    </xf>
    <xf numFmtId="165" fontId="0" fillId="0" borderId="0" xfId="0" applyNumberFormat="1" applyFill="1"/>
    <xf numFmtId="165" fontId="7" fillId="0" borderId="0" xfId="0" applyNumberFormat="1" applyFont="1" applyBorder="1" applyAlignment="1">
      <alignment horizontal="left"/>
    </xf>
    <xf numFmtId="44" fontId="0" fillId="0" borderId="0" xfId="3" applyFont="1" applyFill="1" applyBorder="1"/>
    <xf numFmtId="165" fontId="1" fillId="0" borderId="0" xfId="0" applyNumberFormat="1" applyFont="1" applyBorder="1" applyAlignment="1">
      <alignment horizontal="right"/>
    </xf>
    <xf numFmtId="10" fontId="0" fillId="0" borderId="0" xfId="0" applyNumberFormat="1"/>
    <xf numFmtId="0" fontId="1" fillId="0" borderId="0" xfId="0" applyFont="1" applyAlignment="1">
      <alignment horizontal="right"/>
    </xf>
    <xf numFmtId="0" fontId="1" fillId="0" borderId="0" xfId="0" applyFont="1"/>
    <xf numFmtId="165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4" fontId="9" fillId="0" borderId="0" xfId="3" applyFont="1" applyFill="1" applyBorder="1"/>
    <xf numFmtId="0" fontId="12" fillId="0" borderId="0" xfId="0" applyFont="1"/>
    <xf numFmtId="0" fontId="12" fillId="0" borderId="0" xfId="0" applyFont="1" applyAlignment="1">
      <alignment horizontal="left" indent="12"/>
    </xf>
    <xf numFmtId="0" fontId="12" fillId="0" borderId="0" xfId="0" applyNumberFormat="1" applyFont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44" fontId="0" fillId="0" borderId="5" xfId="0" applyNumberFormat="1" applyFill="1" applyBorder="1"/>
    <xf numFmtId="0" fontId="0" fillId="0" borderId="10" xfId="0" applyBorder="1"/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9" fontId="1" fillId="0" borderId="4" xfId="6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0" fontId="0" fillId="0" borderId="0" xfId="0" applyNumberFormat="1" applyFill="1"/>
    <xf numFmtId="165" fontId="0" fillId="0" borderId="0" xfId="3" applyNumberFormat="1" applyFont="1" applyFill="1"/>
    <xf numFmtId="165" fontId="7" fillId="0" borderId="0" xfId="0" applyNumberFormat="1" applyFon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165" fontId="1" fillId="0" borderId="0" xfId="3" applyNumberFormat="1" applyFont="1" applyBorder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10" fontId="1" fillId="2" borderId="5" xfId="6" applyNumberForma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3" borderId="8" xfId="0" applyFill="1" applyBorder="1"/>
    <xf numFmtId="0" fontId="6" fillId="2" borderId="6" xfId="0" applyFont="1" applyFill="1" applyBorder="1" applyAlignment="1"/>
    <xf numFmtId="0" fontId="6" fillId="2" borderId="7" xfId="0" applyFont="1" applyFill="1" applyBorder="1" applyAlignment="1"/>
    <xf numFmtId="0" fontId="11" fillId="0" borderId="0" xfId="8" applyAlignment="1" applyProtection="1"/>
    <xf numFmtId="10" fontId="1" fillId="2" borderId="5" xfId="6" applyNumberFormat="1" applyFill="1" applyBorder="1"/>
    <xf numFmtId="14" fontId="1" fillId="4" borderId="5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 textRotation="180"/>
    </xf>
    <xf numFmtId="0" fontId="0" fillId="0" borderId="3" xfId="0" applyBorder="1" applyAlignment="1">
      <alignment horizontal="center" vertical="center" textRotation="180"/>
    </xf>
    <xf numFmtId="0" fontId="0" fillId="0" borderId="5" xfId="0" applyBorder="1" applyAlignment="1">
      <alignment horizontal="right"/>
    </xf>
    <xf numFmtId="0" fontId="6" fillId="2" borderId="6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6" xfId="0" applyFont="1" applyFill="1" applyBorder="1" applyAlignment="1"/>
    <xf numFmtId="0" fontId="6" fillId="2" borderId="7" xfId="0" applyFont="1" applyFill="1" applyBorder="1" applyAlignment="1"/>
    <xf numFmtId="0" fontId="6" fillId="2" borderId="8" xfId="0" applyFont="1" applyFill="1" applyBorder="1" applyAlignment="1"/>
  </cellXfs>
  <cellStyles count="9">
    <cellStyle name="Comma" xfId="1" builtinId="3"/>
    <cellStyle name="Comma 2" xfId="2"/>
    <cellStyle name="Currency" xfId="3" builtinId="4"/>
    <cellStyle name="Currency 2" xfId="4"/>
    <cellStyle name="Hyperlink" xfId="8" builtinId="8"/>
    <cellStyle name="Normal" xfId="0" builtinId="0"/>
    <cellStyle name="Normal 2" xfId="5"/>
    <cellStyle name="Percent" xfId="6" builtinId="5"/>
    <cellStyle name="Percent 2" xfId="7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mi.flanigan@ahca.myflorida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mi.flanigan@ahca.myflorida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workbookViewId="0">
      <selection activeCell="G56" sqref="G56"/>
    </sheetView>
  </sheetViews>
  <sheetFormatPr defaultRowHeight="12.75" x14ac:dyDescent="0.2"/>
  <cols>
    <col min="1" max="1" width="3.42578125" style="15" customWidth="1"/>
  </cols>
  <sheetData>
    <row r="1" spans="1:2" x14ac:dyDescent="0.2">
      <c r="A1" s="15" t="s">
        <v>118</v>
      </c>
      <c r="B1" t="s">
        <v>119</v>
      </c>
    </row>
    <row r="2" spans="1:2" x14ac:dyDescent="0.2">
      <c r="B2" s="57" t="s">
        <v>156</v>
      </c>
    </row>
    <row r="3" spans="1:2" x14ac:dyDescent="0.2">
      <c r="B3" t="s">
        <v>157</v>
      </c>
    </row>
    <row r="4" spans="1:2" ht="7.15" customHeight="1" x14ac:dyDescent="0.2">
      <c r="B4" s="57"/>
    </row>
    <row r="5" spans="1:2" x14ac:dyDescent="0.2">
      <c r="A5" s="15" t="s">
        <v>120</v>
      </c>
      <c r="B5" t="s">
        <v>121</v>
      </c>
    </row>
    <row r="6" spans="1:2" x14ac:dyDescent="0.2">
      <c r="B6" s="57" t="s">
        <v>158</v>
      </c>
    </row>
    <row r="7" spans="1:2" x14ac:dyDescent="0.2">
      <c r="B7" s="57" t="s">
        <v>159</v>
      </c>
    </row>
    <row r="8" spans="1:2" x14ac:dyDescent="0.2">
      <c r="B8" t="s">
        <v>160</v>
      </c>
    </row>
    <row r="9" spans="1:2" x14ac:dyDescent="0.2">
      <c r="A9" s="15" t="s">
        <v>122</v>
      </c>
      <c r="B9" t="s">
        <v>123</v>
      </c>
    </row>
    <row r="10" spans="1:2" x14ac:dyDescent="0.2">
      <c r="B10" s="57" t="s">
        <v>134</v>
      </c>
    </row>
    <row r="12" spans="1:2" x14ac:dyDescent="0.2">
      <c r="A12" s="15" t="s">
        <v>124</v>
      </c>
      <c r="B12" t="s">
        <v>125</v>
      </c>
    </row>
    <row r="13" spans="1:2" x14ac:dyDescent="0.2">
      <c r="B13" s="57" t="s">
        <v>135</v>
      </c>
    </row>
    <row r="15" spans="1:2" x14ac:dyDescent="0.2">
      <c r="A15" s="15" t="s">
        <v>126</v>
      </c>
      <c r="B15" t="s">
        <v>127</v>
      </c>
    </row>
    <row r="16" spans="1:2" x14ac:dyDescent="0.2">
      <c r="B16" t="s">
        <v>128</v>
      </c>
    </row>
    <row r="18" spans="2:2" x14ac:dyDescent="0.2">
      <c r="B18" s="57" t="s">
        <v>166</v>
      </c>
    </row>
    <row r="19" spans="2:2" x14ac:dyDescent="0.2">
      <c r="B19" s="57" t="s">
        <v>143</v>
      </c>
    </row>
    <row r="20" spans="2:2" x14ac:dyDescent="0.2">
      <c r="B20" s="57" t="s">
        <v>161</v>
      </c>
    </row>
    <row r="21" spans="2:2" x14ac:dyDescent="0.2">
      <c r="B21" s="57" t="s">
        <v>162</v>
      </c>
    </row>
    <row r="22" spans="2:2" x14ac:dyDescent="0.2">
      <c r="B22" s="57" t="s">
        <v>163</v>
      </c>
    </row>
    <row r="23" spans="2:2" x14ac:dyDescent="0.2">
      <c r="B23" t="s">
        <v>164</v>
      </c>
    </row>
    <row r="24" spans="2:2" x14ac:dyDescent="0.2">
      <c r="B24" t="s">
        <v>165</v>
      </c>
    </row>
    <row r="25" spans="2:2" x14ac:dyDescent="0.2">
      <c r="B25" t="s">
        <v>116</v>
      </c>
    </row>
    <row r="26" spans="2:2" x14ac:dyDescent="0.2">
      <c r="B26" t="s">
        <v>110</v>
      </c>
    </row>
    <row r="27" spans="2:2" x14ac:dyDescent="0.2">
      <c r="B27" t="s">
        <v>111</v>
      </c>
    </row>
    <row r="28" spans="2:2" x14ac:dyDescent="0.2">
      <c r="B28" s="57" t="s">
        <v>129</v>
      </c>
    </row>
    <row r="29" spans="2:2" x14ac:dyDescent="0.2">
      <c r="B29" s="57" t="s">
        <v>130</v>
      </c>
    </row>
    <row r="30" spans="2:2" x14ac:dyDescent="0.2">
      <c r="B30" s="57" t="s">
        <v>144</v>
      </c>
    </row>
    <row r="31" spans="2:2" x14ac:dyDescent="0.2">
      <c r="B31" s="57" t="s">
        <v>150</v>
      </c>
    </row>
    <row r="32" spans="2:2" x14ac:dyDescent="0.2">
      <c r="B32" s="57" t="s">
        <v>145</v>
      </c>
    </row>
    <row r="33" spans="2:3" x14ac:dyDescent="0.2">
      <c r="B33" s="57" t="s">
        <v>146</v>
      </c>
    </row>
    <row r="34" spans="2:3" x14ac:dyDescent="0.2">
      <c r="B34" s="57" t="s">
        <v>147</v>
      </c>
    </row>
    <row r="35" spans="2:3" x14ac:dyDescent="0.2">
      <c r="B35" s="45" t="s">
        <v>167</v>
      </c>
    </row>
    <row r="36" spans="2:3" ht="7.15" customHeight="1" x14ac:dyDescent="0.2">
      <c r="B36" s="57"/>
    </row>
    <row r="37" spans="2:3" x14ac:dyDescent="0.2">
      <c r="B37" s="57" t="s">
        <v>155</v>
      </c>
    </row>
    <row r="38" spans="2:3" x14ac:dyDescent="0.2">
      <c r="B38" s="57" t="s">
        <v>131</v>
      </c>
    </row>
    <row r="39" spans="2:3" ht="7.9" customHeight="1" x14ac:dyDescent="0.2">
      <c r="B39" s="57"/>
    </row>
    <row r="40" spans="2:3" x14ac:dyDescent="0.2">
      <c r="B40" s="45" t="s">
        <v>151</v>
      </c>
    </row>
    <row r="41" spans="2:3" x14ac:dyDescent="0.2">
      <c r="B41" s="45" t="s">
        <v>152</v>
      </c>
    </row>
    <row r="42" spans="2:3" ht="6.6" customHeight="1" x14ac:dyDescent="0.2">
      <c r="B42" s="15"/>
    </row>
    <row r="43" spans="2:3" ht="18" x14ac:dyDescent="0.25">
      <c r="B43" s="13" t="s">
        <v>21</v>
      </c>
    </row>
    <row r="44" spans="2:3" ht="5.45" customHeight="1" x14ac:dyDescent="0.25">
      <c r="B44" s="13"/>
    </row>
    <row r="45" spans="2:3" x14ac:dyDescent="0.2">
      <c r="B45" s="57" t="s">
        <v>168</v>
      </c>
      <c r="C45" s="57"/>
    </row>
    <row r="46" spans="2:3" x14ac:dyDescent="0.2">
      <c r="B46" s="57" t="s">
        <v>169</v>
      </c>
      <c r="C46" s="57"/>
    </row>
    <row r="47" spans="2:3" x14ac:dyDescent="0.2">
      <c r="B47" s="57" t="s">
        <v>22</v>
      </c>
      <c r="C47" s="57"/>
    </row>
    <row r="48" spans="2:3" x14ac:dyDescent="0.2">
      <c r="B48" s="57" t="s">
        <v>133</v>
      </c>
      <c r="C48" s="57"/>
    </row>
    <row r="49" spans="2:3" x14ac:dyDescent="0.2">
      <c r="B49" s="57" t="s">
        <v>23</v>
      </c>
      <c r="C49" s="57"/>
    </row>
    <row r="50" spans="2:3" x14ac:dyDescent="0.2">
      <c r="B50" s="57" t="s">
        <v>172</v>
      </c>
      <c r="C50" s="57"/>
    </row>
    <row r="51" spans="2:3" ht="18" x14ac:dyDescent="0.25">
      <c r="B51" s="42"/>
    </row>
    <row r="52" spans="2:3" x14ac:dyDescent="0.2">
      <c r="B52" s="97" t="s">
        <v>171</v>
      </c>
    </row>
    <row r="53" spans="2:3" x14ac:dyDescent="0.2">
      <c r="B53" s="48"/>
    </row>
  </sheetData>
  <hyperlinks>
    <hyperlink ref="B52" r:id="rId1"/>
  </hyperlinks>
  <pageMargins left="0.25" right="0.25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zoomScaleNormal="100" workbookViewId="0">
      <selection activeCell="L23" sqref="L23"/>
    </sheetView>
  </sheetViews>
  <sheetFormatPr defaultRowHeight="12.75" x14ac:dyDescent="0.2"/>
  <sheetData>
    <row r="1" spans="1:10" ht="15.75" x14ac:dyDescent="0.25">
      <c r="A1" s="100"/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5.75" x14ac:dyDescent="0.25">
      <c r="A2" s="65"/>
    </row>
    <row r="3" spans="1:10" ht="15.75" x14ac:dyDescent="0.25">
      <c r="A3" s="65"/>
    </row>
    <row r="4" spans="1:10" ht="15.75" x14ac:dyDescent="0.25">
      <c r="A4" s="65" t="s">
        <v>173</v>
      </c>
    </row>
    <row r="5" spans="1:10" ht="15.75" x14ac:dyDescent="0.25">
      <c r="A5" s="65"/>
    </row>
    <row r="6" spans="1:10" ht="15.75" x14ac:dyDescent="0.25">
      <c r="A6" s="65" t="s">
        <v>132</v>
      </c>
      <c r="B6" s="66"/>
    </row>
    <row r="7" spans="1:10" ht="15.75" x14ac:dyDescent="0.25">
      <c r="A7" s="65"/>
    </row>
    <row r="8" spans="1:10" x14ac:dyDescent="0.2">
      <c r="A8" s="45" t="s">
        <v>168</v>
      </c>
    </row>
    <row r="9" spans="1:10" x14ac:dyDescent="0.2">
      <c r="A9" s="45" t="s">
        <v>169</v>
      </c>
    </row>
    <row r="10" spans="1:10" x14ac:dyDescent="0.2">
      <c r="A10" s="45" t="s">
        <v>22</v>
      </c>
    </row>
    <row r="11" spans="1:10" x14ac:dyDescent="0.2">
      <c r="A11" s="45" t="s">
        <v>133</v>
      </c>
    </row>
    <row r="12" spans="1:10" x14ac:dyDescent="0.2">
      <c r="A12" s="45" t="s">
        <v>23</v>
      </c>
    </row>
    <row r="13" spans="1:10" x14ac:dyDescent="0.2">
      <c r="A13" s="45" t="s">
        <v>170</v>
      </c>
    </row>
    <row r="14" spans="1:10" x14ac:dyDescent="0.2">
      <c r="A14" s="45"/>
    </row>
    <row r="15" spans="1:10" x14ac:dyDescent="0.2">
      <c r="A15" s="97" t="s">
        <v>171</v>
      </c>
    </row>
    <row r="16" spans="1:10" ht="15.75" x14ac:dyDescent="0.25">
      <c r="A16" s="67"/>
    </row>
    <row r="17" spans="1:9" ht="15.75" x14ac:dyDescent="0.25">
      <c r="A17" s="65"/>
    </row>
    <row r="18" spans="1:9" ht="15.75" x14ac:dyDescent="0.25">
      <c r="A18" s="65"/>
    </row>
    <row r="19" spans="1:9" ht="15.75" x14ac:dyDescent="0.25">
      <c r="A19" s="65"/>
      <c r="C19" s="65"/>
      <c r="H19" s="68"/>
      <c r="I19" s="11"/>
    </row>
    <row r="20" spans="1:9" ht="15.75" x14ac:dyDescent="0.25">
      <c r="A20" s="65"/>
      <c r="I20" s="65"/>
    </row>
    <row r="21" spans="1:9" ht="15.75" x14ac:dyDescent="0.25">
      <c r="A21" s="65"/>
    </row>
    <row r="22" spans="1:9" ht="15.75" x14ac:dyDescent="0.25">
      <c r="A22" s="65"/>
    </row>
    <row r="23" spans="1:9" ht="15.75" x14ac:dyDescent="0.25">
      <c r="A23" s="65"/>
    </row>
    <row r="24" spans="1:9" ht="15.75" x14ac:dyDescent="0.25">
      <c r="A24" s="65"/>
    </row>
    <row r="25" spans="1:9" ht="15.75" x14ac:dyDescent="0.25">
      <c r="A25" s="65"/>
    </row>
    <row r="26" spans="1:9" ht="15.75" x14ac:dyDescent="0.25">
      <c r="A26" s="65"/>
    </row>
  </sheetData>
  <mergeCells count="1">
    <mergeCell ref="A1:J1"/>
  </mergeCells>
  <hyperlinks>
    <hyperlink ref="A15" r:id="rId1"/>
  </hyperlinks>
  <pageMargins left="0.7" right="0.7" top="0.75" bottom="0.75" header="0.3" footer="0.3"/>
  <pageSetup scale="91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view="pageBreakPreview" topLeftCell="A10" zoomScaleNormal="100" zoomScaleSheetLayoutView="100" workbookViewId="0">
      <selection activeCell="B73" sqref="B73"/>
    </sheetView>
  </sheetViews>
  <sheetFormatPr defaultRowHeight="12.75" x14ac:dyDescent="0.2"/>
  <cols>
    <col min="1" max="1" width="37.5703125" customWidth="1"/>
    <col min="2" max="2" width="14.5703125" style="15" customWidth="1"/>
    <col min="3" max="3" width="7.85546875" style="15" customWidth="1"/>
    <col min="4" max="4" width="12.85546875" customWidth="1"/>
    <col min="5" max="5" width="11.85546875" customWidth="1"/>
    <col min="6" max="6" width="15.7109375" customWidth="1"/>
    <col min="7" max="7" width="18.5703125" customWidth="1"/>
    <col min="8" max="10" width="14.140625" customWidth="1"/>
    <col min="11" max="11" width="12.140625" style="16" customWidth="1"/>
    <col min="12" max="12" width="12.7109375" customWidth="1"/>
    <col min="13" max="13" width="11.140625" customWidth="1"/>
    <col min="14" max="14" width="16.42578125" customWidth="1"/>
    <col min="15" max="15" width="18.5703125" bestFit="1" customWidth="1"/>
  </cols>
  <sheetData>
    <row r="1" spans="1:13" x14ac:dyDescent="0.2">
      <c r="K1" s="41" t="s">
        <v>114</v>
      </c>
      <c r="L1" s="79" t="s">
        <v>141</v>
      </c>
    </row>
    <row r="2" spans="1:13" ht="13.5" customHeight="1" x14ac:dyDescent="0.25">
      <c r="A2" s="92" t="s">
        <v>154</v>
      </c>
      <c r="B2" s="95" t="s">
        <v>25</v>
      </c>
      <c r="C2" s="96"/>
      <c r="D2" s="96"/>
      <c r="E2" s="94"/>
      <c r="G2" s="105" t="s">
        <v>24</v>
      </c>
      <c r="H2" s="106"/>
      <c r="K2" s="41" t="s">
        <v>113</v>
      </c>
      <c r="L2" s="57" t="s">
        <v>153</v>
      </c>
    </row>
    <row r="3" spans="1:13" x14ac:dyDescent="0.2">
      <c r="A3" s="11"/>
      <c r="B3" s="70"/>
      <c r="C3" s="70"/>
      <c r="D3" s="31"/>
      <c r="E3" s="31"/>
      <c r="F3" s="31"/>
      <c r="G3" s="31"/>
      <c r="H3" s="31"/>
      <c r="I3" s="31"/>
      <c r="J3" s="31"/>
      <c r="K3" s="41" t="s">
        <v>117</v>
      </c>
      <c r="L3" s="87">
        <v>0.15090000000000001</v>
      </c>
    </row>
    <row r="4" spans="1:13" x14ac:dyDescent="0.2">
      <c r="A4" s="89"/>
      <c r="B4" s="89"/>
      <c r="C4" s="90"/>
      <c r="D4" s="14"/>
      <c r="E4" s="14"/>
      <c r="F4" s="14"/>
      <c r="G4" s="14"/>
      <c r="H4" s="14"/>
      <c r="I4" s="14"/>
      <c r="J4" s="14"/>
      <c r="K4" s="41" t="s">
        <v>112</v>
      </c>
      <c r="L4" s="86" t="s">
        <v>142</v>
      </c>
    </row>
    <row r="5" spans="1:13" x14ac:dyDescent="0.2">
      <c r="L5" s="101"/>
      <c r="M5" s="101"/>
    </row>
    <row r="6" spans="1:13" ht="35.25" customHeight="1" x14ac:dyDescent="0.2">
      <c r="A6" s="1" t="s">
        <v>0</v>
      </c>
      <c r="B6" s="1" t="s">
        <v>1</v>
      </c>
      <c r="C6" s="1" t="s">
        <v>2</v>
      </c>
      <c r="D6" s="1" t="s">
        <v>3</v>
      </c>
      <c r="E6" s="17" t="s">
        <v>4</v>
      </c>
      <c r="F6" s="60" t="s">
        <v>5</v>
      </c>
      <c r="G6" s="60" t="s">
        <v>6</v>
      </c>
      <c r="H6" s="61" t="s">
        <v>7</v>
      </c>
      <c r="I6" s="62" t="s">
        <v>26</v>
      </c>
      <c r="J6" s="62" t="s">
        <v>8</v>
      </c>
      <c r="K6" s="71" t="s">
        <v>9</v>
      </c>
      <c r="L6" s="63" t="s">
        <v>10</v>
      </c>
    </row>
    <row r="7" spans="1:13" ht="13.5" customHeight="1" x14ac:dyDescent="0.2">
      <c r="A7" s="2"/>
      <c r="B7" s="3" t="s">
        <v>27</v>
      </c>
      <c r="C7" s="102" t="s">
        <v>115</v>
      </c>
      <c r="D7" s="2"/>
      <c r="E7" s="2"/>
      <c r="F7" s="2"/>
      <c r="G7" s="11"/>
      <c r="H7" s="2"/>
      <c r="I7" s="75"/>
      <c r="J7" s="75"/>
      <c r="K7" s="40" t="s">
        <v>13</v>
      </c>
      <c r="L7" s="2"/>
    </row>
    <row r="8" spans="1:13" x14ac:dyDescent="0.2">
      <c r="A8" s="2"/>
      <c r="B8" s="3" t="s">
        <v>28</v>
      </c>
      <c r="C8" s="102"/>
      <c r="D8" s="3" t="s">
        <v>14</v>
      </c>
      <c r="E8" s="3" t="s">
        <v>14</v>
      </c>
      <c r="F8" s="3" t="s">
        <v>11</v>
      </c>
      <c r="G8" s="14" t="s">
        <v>11</v>
      </c>
      <c r="H8" s="77" t="s">
        <v>140</v>
      </c>
      <c r="I8" s="76" t="s">
        <v>138</v>
      </c>
      <c r="J8" s="76" t="s">
        <v>29</v>
      </c>
      <c r="K8" s="39" t="s">
        <v>11</v>
      </c>
      <c r="L8" s="2"/>
    </row>
    <row r="9" spans="1:13" x14ac:dyDescent="0.2">
      <c r="A9" s="2"/>
      <c r="B9" s="3" t="s">
        <v>30</v>
      </c>
      <c r="C9" s="102"/>
      <c r="D9" s="3" t="s">
        <v>11</v>
      </c>
      <c r="E9" s="3" t="s">
        <v>11</v>
      </c>
      <c r="F9" s="3" t="s">
        <v>31</v>
      </c>
      <c r="G9" s="14" t="s">
        <v>32</v>
      </c>
      <c r="H9" s="3" t="s">
        <v>15</v>
      </c>
      <c r="I9" s="76" t="s">
        <v>139</v>
      </c>
      <c r="J9" s="76" t="s">
        <v>11</v>
      </c>
      <c r="K9" s="40" t="s">
        <v>16</v>
      </c>
      <c r="L9" s="72" t="s">
        <v>136</v>
      </c>
    </row>
    <row r="10" spans="1:13" x14ac:dyDescent="0.2">
      <c r="A10" s="4" t="s">
        <v>17</v>
      </c>
      <c r="B10" s="5" t="s">
        <v>34</v>
      </c>
      <c r="C10" s="103"/>
      <c r="D10" s="5" t="s">
        <v>18</v>
      </c>
      <c r="E10" s="5" t="s">
        <v>19</v>
      </c>
      <c r="F10" s="5" t="s">
        <v>20</v>
      </c>
      <c r="G10" s="14" t="s">
        <v>20</v>
      </c>
      <c r="H10" s="5" t="s">
        <v>20</v>
      </c>
      <c r="I10" s="91">
        <v>0.15090000000000001</v>
      </c>
      <c r="J10" s="78" t="s">
        <v>20</v>
      </c>
      <c r="K10" s="6" t="s">
        <v>33</v>
      </c>
      <c r="L10" s="73" t="s">
        <v>137</v>
      </c>
    </row>
    <row r="11" spans="1:13" x14ac:dyDescent="0.2">
      <c r="A11" s="34" t="s">
        <v>35</v>
      </c>
      <c r="B11" s="35" t="s">
        <v>36</v>
      </c>
      <c r="C11" s="36" t="s">
        <v>37</v>
      </c>
      <c r="D11" s="37">
        <v>10100</v>
      </c>
      <c r="E11" s="37">
        <v>2050</v>
      </c>
      <c r="F11" s="37"/>
      <c r="G11" s="37"/>
      <c r="H11" s="18">
        <f t="shared" ref="H11:H52" si="0">SUM(D11:G11)</f>
        <v>12150</v>
      </c>
      <c r="I11" s="18">
        <f t="shared" ref="I11:I52" si="1">H11*$I$10</f>
        <v>1833.4350000000002</v>
      </c>
      <c r="J11" s="18">
        <f t="shared" ref="J11:J52" si="2">SUM(H11:I11)</f>
        <v>13983.434999999999</v>
      </c>
      <c r="K11" s="38">
        <v>367.5</v>
      </c>
      <c r="L11" s="43">
        <f t="shared" ref="L11:L52" si="3">J11/K11</f>
        <v>38.050163265306118</v>
      </c>
    </row>
    <row r="12" spans="1:13" x14ac:dyDescent="0.2">
      <c r="A12" s="34" t="s">
        <v>38</v>
      </c>
      <c r="B12" s="35" t="s">
        <v>39</v>
      </c>
      <c r="C12" s="36" t="s">
        <v>37</v>
      </c>
      <c r="D12" s="37">
        <v>10200</v>
      </c>
      <c r="E12" s="37">
        <v>2100</v>
      </c>
      <c r="F12" s="37">
        <v>50</v>
      </c>
      <c r="G12" s="37"/>
      <c r="H12" s="18">
        <f t="shared" si="0"/>
        <v>12350</v>
      </c>
      <c r="I12" s="18">
        <f t="shared" si="1"/>
        <v>1863.615</v>
      </c>
      <c r="J12" s="18">
        <f t="shared" si="2"/>
        <v>14213.615</v>
      </c>
      <c r="K12" s="38">
        <v>367.5</v>
      </c>
      <c r="L12" s="43">
        <f t="shared" si="3"/>
        <v>38.676503401360542</v>
      </c>
    </row>
    <row r="13" spans="1:13" x14ac:dyDescent="0.2">
      <c r="A13" s="34" t="s">
        <v>40</v>
      </c>
      <c r="B13" s="35" t="s">
        <v>41</v>
      </c>
      <c r="C13" s="36" t="s">
        <v>37</v>
      </c>
      <c r="D13" s="37">
        <v>10300</v>
      </c>
      <c r="E13" s="37">
        <v>2150</v>
      </c>
      <c r="F13" s="37"/>
      <c r="G13" s="37"/>
      <c r="H13" s="18">
        <f t="shared" si="0"/>
        <v>12450</v>
      </c>
      <c r="I13" s="18">
        <f t="shared" si="1"/>
        <v>1878.7050000000002</v>
      </c>
      <c r="J13" s="18">
        <f t="shared" si="2"/>
        <v>14328.705</v>
      </c>
      <c r="K13" s="38">
        <v>367.5</v>
      </c>
      <c r="L13" s="43">
        <f t="shared" si="3"/>
        <v>38.989673469387753</v>
      </c>
    </row>
    <row r="14" spans="1:13" x14ac:dyDescent="0.2">
      <c r="A14" s="34" t="s">
        <v>42</v>
      </c>
      <c r="B14" s="35" t="s">
        <v>43</v>
      </c>
      <c r="C14" s="36" t="s">
        <v>37</v>
      </c>
      <c r="D14" s="37">
        <v>10400</v>
      </c>
      <c r="E14" s="37">
        <v>2200</v>
      </c>
      <c r="F14" s="37"/>
      <c r="G14" s="37"/>
      <c r="H14" s="18">
        <f t="shared" si="0"/>
        <v>12600</v>
      </c>
      <c r="I14" s="18">
        <f t="shared" si="1"/>
        <v>1901.3400000000001</v>
      </c>
      <c r="J14" s="18">
        <f t="shared" si="2"/>
        <v>14501.34</v>
      </c>
      <c r="K14" s="38">
        <v>367.5</v>
      </c>
      <c r="L14" s="43">
        <f t="shared" si="3"/>
        <v>39.459428571428575</v>
      </c>
    </row>
    <row r="15" spans="1:13" x14ac:dyDescent="0.2">
      <c r="A15" s="34" t="s">
        <v>44</v>
      </c>
      <c r="B15" s="35" t="s">
        <v>45</v>
      </c>
      <c r="C15" s="36" t="s">
        <v>37</v>
      </c>
      <c r="D15" s="37">
        <v>10500</v>
      </c>
      <c r="E15" s="37">
        <v>2250</v>
      </c>
      <c r="F15" s="37"/>
      <c r="G15" s="37"/>
      <c r="H15" s="18">
        <f t="shared" si="0"/>
        <v>12750</v>
      </c>
      <c r="I15" s="18">
        <f t="shared" si="1"/>
        <v>1923.9750000000001</v>
      </c>
      <c r="J15" s="18">
        <f t="shared" si="2"/>
        <v>14673.975</v>
      </c>
      <c r="K15" s="38">
        <v>367.5</v>
      </c>
      <c r="L15" s="43">
        <f t="shared" si="3"/>
        <v>39.929183673469389</v>
      </c>
    </row>
    <row r="16" spans="1:13" x14ac:dyDescent="0.2">
      <c r="A16" s="34" t="s">
        <v>46</v>
      </c>
      <c r="B16" s="35" t="s">
        <v>47</v>
      </c>
      <c r="C16" s="36" t="s">
        <v>37</v>
      </c>
      <c r="D16" s="37">
        <v>10600</v>
      </c>
      <c r="E16" s="37">
        <v>2300</v>
      </c>
      <c r="F16" s="37">
        <v>75</v>
      </c>
      <c r="G16" s="37"/>
      <c r="H16" s="18">
        <f t="shared" si="0"/>
        <v>12975</v>
      </c>
      <c r="I16" s="18">
        <f t="shared" si="1"/>
        <v>1957.9275</v>
      </c>
      <c r="J16" s="18">
        <f t="shared" si="2"/>
        <v>14932.9275</v>
      </c>
      <c r="K16" s="38">
        <v>367.5</v>
      </c>
      <c r="L16" s="43">
        <f t="shared" si="3"/>
        <v>40.633816326530614</v>
      </c>
    </row>
    <row r="17" spans="1:12" x14ac:dyDescent="0.2">
      <c r="A17" s="34" t="s">
        <v>48</v>
      </c>
      <c r="B17" s="35" t="s">
        <v>49</v>
      </c>
      <c r="C17" s="36" t="s">
        <v>37</v>
      </c>
      <c r="D17" s="37">
        <v>10700</v>
      </c>
      <c r="E17" s="37">
        <v>2350</v>
      </c>
      <c r="F17" s="37"/>
      <c r="G17" s="37"/>
      <c r="H17" s="18">
        <f t="shared" si="0"/>
        <v>13050</v>
      </c>
      <c r="I17" s="18">
        <f t="shared" si="1"/>
        <v>1969.2450000000001</v>
      </c>
      <c r="J17" s="18">
        <f t="shared" si="2"/>
        <v>15019.245000000001</v>
      </c>
      <c r="K17" s="38">
        <v>367.5</v>
      </c>
      <c r="L17" s="43">
        <f t="shared" si="3"/>
        <v>40.868693877551024</v>
      </c>
    </row>
    <row r="18" spans="1:12" x14ac:dyDescent="0.2">
      <c r="A18" s="34" t="s">
        <v>50</v>
      </c>
      <c r="B18" s="35" t="s">
        <v>51</v>
      </c>
      <c r="C18" s="36" t="s">
        <v>37</v>
      </c>
      <c r="D18" s="37">
        <v>10800</v>
      </c>
      <c r="E18" s="37">
        <v>2400</v>
      </c>
      <c r="F18" s="37">
        <v>45</v>
      </c>
      <c r="G18" s="37"/>
      <c r="H18" s="18">
        <f t="shared" si="0"/>
        <v>13245</v>
      </c>
      <c r="I18" s="18">
        <f t="shared" si="1"/>
        <v>1998.6705000000002</v>
      </c>
      <c r="J18" s="18">
        <f t="shared" si="2"/>
        <v>15243.6705</v>
      </c>
      <c r="K18" s="38">
        <v>367.5</v>
      </c>
      <c r="L18" s="43">
        <f t="shared" si="3"/>
        <v>41.479375510204079</v>
      </c>
    </row>
    <row r="19" spans="1:12" x14ac:dyDescent="0.2">
      <c r="A19" s="34" t="s">
        <v>52</v>
      </c>
      <c r="B19" s="35" t="s">
        <v>53</v>
      </c>
      <c r="C19" s="36" t="s">
        <v>37</v>
      </c>
      <c r="D19" s="37">
        <v>10900</v>
      </c>
      <c r="E19" s="37">
        <v>2450</v>
      </c>
      <c r="F19" s="37"/>
      <c r="G19" s="37"/>
      <c r="H19" s="18">
        <f t="shared" si="0"/>
        <v>13350</v>
      </c>
      <c r="I19" s="18">
        <f t="shared" si="1"/>
        <v>2014.5150000000001</v>
      </c>
      <c r="J19" s="18">
        <f t="shared" si="2"/>
        <v>15364.514999999999</v>
      </c>
      <c r="K19" s="38">
        <v>367.5</v>
      </c>
      <c r="L19" s="43">
        <f t="shared" si="3"/>
        <v>41.808204081632653</v>
      </c>
    </row>
    <row r="20" spans="1:12" x14ac:dyDescent="0.2">
      <c r="A20" s="34" t="s">
        <v>54</v>
      </c>
      <c r="B20" s="35" t="s">
        <v>55</v>
      </c>
      <c r="C20" s="36" t="s">
        <v>37</v>
      </c>
      <c r="D20" s="37">
        <v>11000</v>
      </c>
      <c r="E20" s="37">
        <v>2500</v>
      </c>
      <c r="F20" s="37">
        <v>55</v>
      </c>
      <c r="G20" s="37"/>
      <c r="H20" s="18">
        <f t="shared" si="0"/>
        <v>13555</v>
      </c>
      <c r="I20" s="18">
        <f t="shared" si="1"/>
        <v>2045.4495000000002</v>
      </c>
      <c r="J20" s="18">
        <f t="shared" si="2"/>
        <v>15600.449500000001</v>
      </c>
      <c r="K20" s="38">
        <v>367.5</v>
      </c>
      <c r="L20" s="43">
        <f t="shared" si="3"/>
        <v>42.450202721088438</v>
      </c>
    </row>
    <row r="21" spans="1:12" x14ac:dyDescent="0.2">
      <c r="A21" s="34" t="s">
        <v>56</v>
      </c>
      <c r="B21" s="35"/>
      <c r="C21" s="36" t="s">
        <v>80</v>
      </c>
      <c r="D21" s="37"/>
      <c r="E21" s="37"/>
      <c r="F21" s="37"/>
      <c r="G21" s="37">
        <v>750</v>
      </c>
      <c r="H21" s="18">
        <f t="shared" si="0"/>
        <v>750</v>
      </c>
      <c r="I21" s="18">
        <f t="shared" si="1"/>
        <v>113.17500000000001</v>
      </c>
      <c r="J21" s="18">
        <f t="shared" si="2"/>
        <v>863.17499999999995</v>
      </c>
      <c r="K21" s="38">
        <v>15</v>
      </c>
      <c r="L21" s="43">
        <f t="shared" si="3"/>
        <v>57.544999999999995</v>
      </c>
    </row>
    <row r="22" spans="1:12" x14ac:dyDescent="0.2">
      <c r="A22" s="34" t="s">
        <v>58</v>
      </c>
      <c r="B22" s="35"/>
      <c r="C22" s="36" t="s">
        <v>80</v>
      </c>
      <c r="D22" s="37"/>
      <c r="E22" s="37"/>
      <c r="F22" s="37"/>
      <c r="G22" s="37">
        <v>765</v>
      </c>
      <c r="H22" s="18">
        <f t="shared" si="0"/>
        <v>765</v>
      </c>
      <c r="I22" s="18">
        <f t="shared" si="1"/>
        <v>115.4385</v>
      </c>
      <c r="J22" s="18">
        <f t="shared" si="2"/>
        <v>880.43849999999998</v>
      </c>
      <c r="K22" s="38">
        <v>15</v>
      </c>
      <c r="L22" s="43">
        <f t="shared" si="3"/>
        <v>58.695900000000002</v>
      </c>
    </row>
    <row r="23" spans="1:12" x14ac:dyDescent="0.2">
      <c r="A23" s="34" t="s">
        <v>60</v>
      </c>
      <c r="B23" s="35"/>
      <c r="C23" s="36" t="s">
        <v>80</v>
      </c>
      <c r="D23" s="37"/>
      <c r="E23" s="37"/>
      <c r="F23" s="37"/>
      <c r="G23" s="37">
        <v>780</v>
      </c>
      <c r="H23" s="18">
        <f t="shared" si="0"/>
        <v>780</v>
      </c>
      <c r="I23" s="18">
        <f t="shared" si="1"/>
        <v>117.702</v>
      </c>
      <c r="J23" s="18">
        <f t="shared" si="2"/>
        <v>897.702</v>
      </c>
      <c r="K23" s="38">
        <v>15</v>
      </c>
      <c r="L23" s="43">
        <f t="shared" si="3"/>
        <v>59.846800000000002</v>
      </c>
    </row>
    <row r="24" spans="1:12" x14ac:dyDescent="0.2">
      <c r="A24" s="34" t="s">
        <v>62</v>
      </c>
      <c r="B24" s="35"/>
      <c r="C24" s="36" t="s">
        <v>80</v>
      </c>
      <c r="D24" s="37"/>
      <c r="E24" s="37"/>
      <c r="F24" s="37"/>
      <c r="G24" s="37">
        <v>795</v>
      </c>
      <c r="H24" s="18">
        <f t="shared" si="0"/>
        <v>795</v>
      </c>
      <c r="I24" s="18">
        <f t="shared" si="1"/>
        <v>119.96550000000001</v>
      </c>
      <c r="J24" s="18">
        <f t="shared" si="2"/>
        <v>914.96550000000002</v>
      </c>
      <c r="K24" s="38">
        <v>15</v>
      </c>
      <c r="L24" s="43">
        <f t="shared" si="3"/>
        <v>60.997700000000002</v>
      </c>
    </row>
    <row r="25" spans="1:12" x14ac:dyDescent="0.2">
      <c r="A25" s="34" t="s">
        <v>64</v>
      </c>
      <c r="B25" s="35"/>
      <c r="C25" s="36" t="s">
        <v>80</v>
      </c>
      <c r="D25" s="37"/>
      <c r="E25" s="37"/>
      <c r="F25" s="37"/>
      <c r="G25" s="37">
        <v>810</v>
      </c>
      <c r="H25" s="18">
        <f t="shared" si="0"/>
        <v>810</v>
      </c>
      <c r="I25" s="18">
        <f t="shared" si="1"/>
        <v>122.229</v>
      </c>
      <c r="J25" s="18">
        <f t="shared" si="2"/>
        <v>932.22900000000004</v>
      </c>
      <c r="K25" s="38">
        <v>15</v>
      </c>
      <c r="L25" s="43">
        <f t="shared" si="3"/>
        <v>62.148600000000002</v>
      </c>
    </row>
    <row r="26" spans="1:12" x14ac:dyDescent="0.2">
      <c r="A26" s="34" t="s">
        <v>66</v>
      </c>
      <c r="B26" s="35"/>
      <c r="C26" s="36" t="s">
        <v>80</v>
      </c>
      <c r="D26" s="37"/>
      <c r="E26" s="37"/>
      <c r="F26" s="37"/>
      <c r="G26" s="37">
        <v>825</v>
      </c>
      <c r="H26" s="18">
        <f t="shared" si="0"/>
        <v>825</v>
      </c>
      <c r="I26" s="18">
        <f t="shared" si="1"/>
        <v>124.49250000000001</v>
      </c>
      <c r="J26" s="18">
        <f t="shared" si="2"/>
        <v>949.49250000000006</v>
      </c>
      <c r="K26" s="38">
        <v>15</v>
      </c>
      <c r="L26" s="43">
        <f t="shared" si="3"/>
        <v>63.299500000000002</v>
      </c>
    </row>
    <row r="27" spans="1:12" x14ac:dyDescent="0.2">
      <c r="A27" s="34" t="s">
        <v>68</v>
      </c>
      <c r="B27" s="35"/>
      <c r="C27" s="36" t="s">
        <v>80</v>
      </c>
      <c r="D27" s="37"/>
      <c r="E27" s="37"/>
      <c r="F27" s="37"/>
      <c r="G27" s="37">
        <v>740</v>
      </c>
      <c r="H27" s="18">
        <f t="shared" si="0"/>
        <v>740</v>
      </c>
      <c r="I27" s="18">
        <f t="shared" si="1"/>
        <v>111.66600000000001</v>
      </c>
      <c r="J27" s="18">
        <f t="shared" si="2"/>
        <v>851.66600000000005</v>
      </c>
      <c r="K27" s="38">
        <v>15</v>
      </c>
      <c r="L27" s="43">
        <f t="shared" si="3"/>
        <v>56.777733333333337</v>
      </c>
    </row>
    <row r="28" spans="1:12" x14ac:dyDescent="0.2">
      <c r="A28" s="34" t="s">
        <v>70</v>
      </c>
      <c r="B28" s="35"/>
      <c r="C28" s="36" t="s">
        <v>80</v>
      </c>
      <c r="D28" s="37"/>
      <c r="E28" s="37"/>
      <c r="F28" s="37"/>
      <c r="G28" s="37">
        <v>730</v>
      </c>
      <c r="H28" s="18">
        <f t="shared" si="0"/>
        <v>730</v>
      </c>
      <c r="I28" s="18">
        <f t="shared" si="1"/>
        <v>110.15700000000001</v>
      </c>
      <c r="J28" s="18">
        <f t="shared" si="2"/>
        <v>840.15700000000004</v>
      </c>
      <c r="K28" s="38">
        <v>15</v>
      </c>
      <c r="L28" s="43">
        <f t="shared" si="3"/>
        <v>56.010466666666666</v>
      </c>
    </row>
    <row r="29" spans="1:12" x14ac:dyDescent="0.2">
      <c r="A29" s="34" t="s">
        <v>72</v>
      </c>
      <c r="B29" s="35"/>
      <c r="C29" s="36" t="s">
        <v>80</v>
      </c>
      <c r="D29" s="37"/>
      <c r="E29" s="37"/>
      <c r="F29" s="37"/>
      <c r="G29" s="37">
        <v>720</v>
      </c>
      <c r="H29" s="18">
        <f t="shared" si="0"/>
        <v>720</v>
      </c>
      <c r="I29" s="18">
        <f t="shared" si="1"/>
        <v>108.64800000000001</v>
      </c>
      <c r="J29" s="18">
        <f t="shared" si="2"/>
        <v>828.64800000000002</v>
      </c>
      <c r="K29" s="38">
        <v>15</v>
      </c>
      <c r="L29" s="43">
        <f t="shared" si="3"/>
        <v>55.243200000000002</v>
      </c>
    </row>
    <row r="30" spans="1:12" x14ac:dyDescent="0.2">
      <c r="A30" s="34" t="s">
        <v>74</v>
      </c>
      <c r="B30" s="35"/>
      <c r="C30" s="36" t="s">
        <v>80</v>
      </c>
      <c r="D30" s="37"/>
      <c r="E30" s="37"/>
      <c r="F30" s="37"/>
      <c r="G30" s="37">
        <v>710</v>
      </c>
      <c r="H30" s="18">
        <f t="shared" si="0"/>
        <v>710</v>
      </c>
      <c r="I30" s="18">
        <f t="shared" si="1"/>
        <v>107.13900000000001</v>
      </c>
      <c r="J30" s="18">
        <f t="shared" si="2"/>
        <v>817.13900000000001</v>
      </c>
      <c r="K30" s="38">
        <v>15</v>
      </c>
      <c r="L30" s="43">
        <f t="shared" si="3"/>
        <v>54.475933333333337</v>
      </c>
    </row>
    <row r="31" spans="1:12" x14ac:dyDescent="0.2">
      <c r="A31" s="34" t="s">
        <v>76</v>
      </c>
      <c r="B31" s="35"/>
      <c r="C31" s="36" t="s">
        <v>80</v>
      </c>
      <c r="D31" s="37"/>
      <c r="E31" s="37"/>
      <c r="F31" s="37"/>
      <c r="G31" s="37">
        <v>700</v>
      </c>
      <c r="H31" s="18">
        <f t="shared" si="0"/>
        <v>700</v>
      </c>
      <c r="I31" s="18">
        <f t="shared" si="1"/>
        <v>105.63000000000001</v>
      </c>
      <c r="J31" s="18">
        <f t="shared" si="2"/>
        <v>805.63</v>
      </c>
      <c r="K31" s="38">
        <v>15</v>
      </c>
      <c r="L31" s="43">
        <f t="shared" si="3"/>
        <v>53.708666666666666</v>
      </c>
    </row>
    <row r="32" spans="1:12" x14ac:dyDescent="0.2">
      <c r="A32" s="34" t="s">
        <v>78</v>
      </c>
      <c r="B32" s="35" t="s">
        <v>57</v>
      </c>
      <c r="C32" s="36" t="s">
        <v>37</v>
      </c>
      <c r="D32" s="37">
        <v>15000</v>
      </c>
      <c r="E32" s="37">
        <v>3000</v>
      </c>
      <c r="F32" s="37"/>
      <c r="G32" s="37"/>
      <c r="H32" s="18">
        <f t="shared" si="0"/>
        <v>18000</v>
      </c>
      <c r="I32" s="18">
        <f t="shared" si="1"/>
        <v>2716.2000000000003</v>
      </c>
      <c r="J32" s="18">
        <f t="shared" si="2"/>
        <v>20716.2</v>
      </c>
      <c r="K32" s="38">
        <v>368</v>
      </c>
      <c r="L32" s="43">
        <f t="shared" si="3"/>
        <v>56.294021739130436</v>
      </c>
    </row>
    <row r="33" spans="1:12" x14ac:dyDescent="0.2">
      <c r="A33" s="34" t="s">
        <v>81</v>
      </c>
      <c r="B33" s="35" t="s">
        <v>59</v>
      </c>
      <c r="C33" s="36" t="s">
        <v>37</v>
      </c>
      <c r="D33" s="37">
        <v>5025</v>
      </c>
      <c r="E33" s="37">
        <v>1000</v>
      </c>
      <c r="F33" s="37">
        <v>25</v>
      </c>
      <c r="G33" s="37"/>
      <c r="H33" s="18">
        <f t="shared" si="0"/>
        <v>6050</v>
      </c>
      <c r="I33" s="18">
        <f t="shared" si="1"/>
        <v>912.94500000000005</v>
      </c>
      <c r="J33" s="18">
        <f t="shared" si="2"/>
        <v>6962.9449999999997</v>
      </c>
      <c r="K33" s="38">
        <v>184</v>
      </c>
      <c r="L33" s="43">
        <f t="shared" si="3"/>
        <v>37.842092391304348</v>
      </c>
    </row>
    <row r="34" spans="1:12" x14ac:dyDescent="0.2">
      <c r="A34" s="34" t="s">
        <v>83</v>
      </c>
      <c r="B34" s="35" t="s">
        <v>61</v>
      </c>
      <c r="C34" s="36" t="s">
        <v>37</v>
      </c>
      <c r="D34" s="37">
        <v>5040</v>
      </c>
      <c r="E34" s="37">
        <v>1075</v>
      </c>
      <c r="F34" s="37"/>
      <c r="G34" s="37"/>
      <c r="H34" s="18">
        <f t="shared" si="0"/>
        <v>6115</v>
      </c>
      <c r="I34" s="18">
        <f t="shared" si="1"/>
        <v>922.75350000000003</v>
      </c>
      <c r="J34" s="18">
        <f t="shared" si="2"/>
        <v>7037.7534999999998</v>
      </c>
      <c r="K34" s="38">
        <v>184</v>
      </c>
      <c r="L34" s="43">
        <f t="shared" si="3"/>
        <v>38.248660326086956</v>
      </c>
    </row>
    <row r="35" spans="1:12" x14ac:dyDescent="0.2">
      <c r="A35" s="34" t="s">
        <v>85</v>
      </c>
      <c r="B35" s="35" t="s">
        <v>63</v>
      </c>
      <c r="C35" s="36" t="s">
        <v>37</v>
      </c>
      <c r="D35" s="37">
        <v>5055</v>
      </c>
      <c r="E35" s="37">
        <v>1150</v>
      </c>
      <c r="F35" s="37">
        <v>85</v>
      </c>
      <c r="G35" s="37"/>
      <c r="H35" s="18">
        <f t="shared" si="0"/>
        <v>6290</v>
      </c>
      <c r="I35" s="18">
        <f t="shared" si="1"/>
        <v>949.16100000000006</v>
      </c>
      <c r="J35" s="18">
        <f t="shared" si="2"/>
        <v>7239.1610000000001</v>
      </c>
      <c r="K35" s="38">
        <v>184</v>
      </c>
      <c r="L35" s="43">
        <f t="shared" si="3"/>
        <v>39.343266304347829</v>
      </c>
    </row>
    <row r="36" spans="1:12" x14ac:dyDescent="0.2">
      <c r="A36" s="34" t="s">
        <v>87</v>
      </c>
      <c r="B36" s="35" t="s">
        <v>65</v>
      </c>
      <c r="C36" s="36" t="s">
        <v>37</v>
      </c>
      <c r="D36" s="37">
        <v>5070</v>
      </c>
      <c r="E36" s="37">
        <v>1225</v>
      </c>
      <c r="F36" s="37"/>
      <c r="G36" s="37"/>
      <c r="H36" s="18">
        <f t="shared" si="0"/>
        <v>6295</v>
      </c>
      <c r="I36" s="18">
        <f t="shared" si="1"/>
        <v>949.91550000000007</v>
      </c>
      <c r="J36" s="18">
        <f t="shared" si="2"/>
        <v>7244.9155000000001</v>
      </c>
      <c r="K36" s="38">
        <v>184</v>
      </c>
      <c r="L36" s="43">
        <f t="shared" si="3"/>
        <v>39.374540760869564</v>
      </c>
    </row>
    <row r="37" spans="1:12" x14ac:dyDescent="0.2">
      <c r="A37" s="34" t="s">
        <v>89</v>
      </c>
      <c r="B37" s="35" t="s">
        <v>67</v>
      </c>
      <c r="C37" s="36" t="s">
        <v>37</v>
      </c>
      <c r="D37" s="37">
        <v>5085</v>
      </c>
      <c r="E37" s="37">
        <v>1300</v>
      </c>
      <c r="F37" s="37">
        <v>50</v>
      </c>
      <c r="G37" s="37"/>
      <c r="H37" s="18">
        <f t="shared" si="0"/>
        <v>6435</v>
      </c>
      <c r="I37" s="18">
        <f t="shared" si="1"/>
        <v>971.04150000000004</v>
      </c>
      <c r="J37" s="18">
        <f t="shared" si="2"/>
        <v>7406.0415000000003</v>
      </c>
      <c r="K37" s="38">
        <v>184</v>
      </c>
      <c r="L37" s="43">
        <f t="shared" si="3"/>
        <v>40.250225543478265</v>
      </c>
    </row>
    <row r="38" spans="1:12" x14ac:dyDescent="0.2">
      <c r="A38" s="34" t="s">
        <v>91</v>
      </c>
      <c r="B38" s="35" t="s">
        <v>69</v>
      </c>
      <c r="C38" s="36" t="s">
        <v>37</v>
      </c>
      <c r="D38" s="37">
        <v>5100</v>
      </c>
      <c r="E38" s="37">
        <v>1375</v>
      </c>
      <c r="F38" s="37"/>
      <c r="G38" s="37"/>
      <c r="H38" s="18">
        <f t="shared" si="0"/>
        <v>6475</v>
      </c>
      <c r="I38" s="18">
        <f t="shared" si="1"/>
        <v>977.07749999999999</v>
      </c>
      <c r="J38" s="18">
        <f t="shared" si="2"/>
        <v>7452.0775000000003</v>
      </c>
      <c r="K38" s="38">
        <v>184</v>
      </c>
      <c r="L38" s="43">
        <f t="shared" si="3"/>
        <v>40.500421195652173</v>
      </c>
    </row>
    <row r="39" spans="1:12" x14ac:dyDescent="0.2">
      <c r="A39" s="34" t="s">
        <v>93</v>
      </c>
      <c r="B39" s="35" t="s">
        <v>71</v>
      </c>
      <c r="C39" s="36" t="s">
        <v>37</v>
      </c>
      <c r="D39" s="37">
        <v>5115</v>
      </c>
      <c r="E39" s="37">
        <v>1450</v>
      </c>
      <c r="F39" s="37">
        <v>40</v>
      </c>
      <c r="G39" s="37"/>
      <c r="H39" s="18">
        <f t="shared" si="0"/>
        <v>6605</v>
      </c>
      <c r="I39" s="18">
        <f t="shared" si="1"/>
        <v>996.69450000000006</v>
      </c>
      <c r="J39" s="18">
        <f t="shared" si="2"/>
        <v>7601.6944999999996</v>
      </c>
      <c r="K39" s="38">
        <v>184</v>
      </c>
      <c r="L39" s="43">
        <f t="shared" si="3"/>
        <v>41.313557065217388</v>
      </c>
    </row>
    <row r="40" spans="1:12" x14ac:dyDescent="0.2">
      <c r="A40" s="34" t="s">
        <v>95</v>
      </c>
      <c r="B40" s="35" t="s">
        <v>73</v>
      </c>
      <c r="C40" s="36" t="s">
        <v>37</v>
      </c>
      <c r="D40" s="37">
        <v>5130</v>
      </c>
      <c r="E40" s="37">
        <v>1525</v>
      </c>
      <c r="F40" s="37"/>
      <c r="G40" s="37"/>
      <c r="H40" s="18">
        <f t="shared" si="0"/>
        <v>6655</v>
      </c>
      <c r="I40" s="18">
        <f t="shared" si="1"/>
        <v>1004.2395</v>
      </c>
      <c r="J40" s="18">
        <f t="shared" si="2"/>
        <v>7659.2394999999997</v>
      </c>
      <c r="K40" s="38">
        <v>184</v>
      </c>
      <c r="L40" s="43">
        <f t="shared" si="3"/>
        <v>41.626301630434781</v>
      </c>
    </row>
    <row r="41" spans="1:12" x14ac:dyDescent="0.2">
      <c r="A41" s="34" t="s">
        <v>97</v>
      </c>
      <c r="B41" s="35" t="s">
        <v>75</v>
      </c>
      <c r="C41" s="36" t="s">
        <v>37</v>
      </c>
      <c r="D41" s="37">
        <v>5145</v>
      </c>
      <c r="E41" s="37">
        <v>1600</v>
      </c>
      <c r="F41" s="37">
        <v>45</v>
      </c>
      <c r="G41" s="37"/>
      <c r="H41" s="18">
        <f t="shared" si="0"/>
        <v>6790</v>
      </c>
      <c r="I41" s="18">
        <f t="shared" si="1"/>
        <v>1024.6110000000001</v>
      </c>
      <c r="J41" s="18">
        <f t="shared" si="2"/>
        <v>7814.6109999999999</v>
      </c>
      <c r="K41" s="38">
        <v>184</v>
      </c>
      <c r="L41" s="43">
        <f t="shared" si="3"/>
        <v>42.47071195652174</v>
      </c>
    </row>
    <row r="42" spans="1:12" x14ac:dyDescent="0.2">
      <c r="A42" s="34" t="s">
        <v>99</v>
      </c>
      <c r="B42" s="35" t="s">
        <v>77</v>
      </c>
      <c r="C42" s="36" t="s">
        <v>37</v>
      </c>
      <c r="D42" s="37">
        <v>5160</v>
      </c>
      <c r="E42" s="37">
        <v>1675</v>
      </c>
      <c r="F42" s="37"/>
      <c r="G42" s="37"/>
      <c r="H42" s="18">
        <f t="shared" si="0"/>
        <v>6835</v>
      </c>
      <c r="I42" s="18">
        <f t="shared" si="1"/>
        <v>1031.4014999999999</v>
      </c>
      <c r="J42" s="18">
        <f t="shared" si="2"/>
        <v>7866.4014999999999</v>
      </c>
      <c r="K42" s="38">
        <v>184</v>
      </c>
      <c r="L42" s="43">
        <f t="shared" si="3"/>
        <v>42.75218206521739</v>
      </c>
    </row>
    <row r="43" spans="1:12" x14ac:dyDescent="0.2">
      <c r="A43" s="34" t="s">
        <v>100</v>
      </c>
      <c r="B43" s="35" t="s">
        <v>79</v>
      </c>
      <c r="C43" s="36" t="s">
        <v>37</v>
      </c>
      <c r="D43" s="37">
        <v>5175</v>
      </c>
      <c r="E43" s="37">
        <v>1750</v>
      </c>
      <c r="F43" s="37"/>
      <c r="G43" s="37"/>
      <c r="H43" s="18">
        <f t="shared" si="0"/>
        <v>6925</v>
      </c>
      <c r="I43" s="18">
        <f t="shared" si="1"/>
        <v>1044.9825000000001</v>
      </c>
      <c r="J43" s="18">
        <f t="shared" si="2"/>
        <v>7969.9825000000001</v>
      </c>
      <c r="K43" s="38">
        <v>184</v>
      </c>
      <c r="L43" s="43">
        <f t="shared" si="3"/>
        <v>43.315122282608698</v>
      </c>
    </row>
    <row r="44" spans="1:12" x14ac:dyDescent="0.2">
      <c r="A44" s="34" t="s">
        <v>101</v>
      </c>
      <c r="B44" s="35" t="s">
        <v>82</v>
      </c>
      <c r="C44" s="36" t="s">
        <v>37</v>
      </c>
      <c r="D44" s="37">
        <v>5190</v>
      </c>
      <c r="E44" s="37">
        <v>1825</v>
      </c>
      <c r="F44" s="37">
        <v>35</v>
      </c>
      <c r="G44" s="37"/>
      <c r="H44" s="18">
        <f t="shared" si="0"/>
        <v>7050</v>
      </c>
      <c r="I44" s="18">
        <f t="shared" si="1"/>
        <v>1063.845</v>
      </c>
      <c r="J44" s="18">
        <f t="shared" si="2"/>
        <v>8113.8450000000003</v>
      </c>
      <c r="K44" s="38">
        <v>184</v>
      </c>
      <c r="L44" s="43">
        <f t="shared" si="3"/>
        <v>44.096983695652177</v>
      </c>
    </row>
    <row r="45" spans="1:12" x14ac:dyDescent="0.2">
      <c r="A45" s="34" t="s">
        <v>102</v>
      </c>
      <c r="B45" s="35" t="s">
        <v>84</v>
      </c>
      <c r="C45" s="36" t="s">
        <v>37</v>
      </c>
      <c r="D45" s="37">
        <v>5034</v>
      </c>
      <c r="E45" s="37">
        <v>1010</v>
      </c>
      <c r="F45" s="37"/>
      <c r="G45" s="37"/>
      <c r="H45" s="18">
        <f t="shared" si="0"/>
        <v>6044</v>
      </c>
      <c r="I45" s="18">
        <f t="shared" si="1"/>
        <v>912.03960000000006</v>
      </c>
      <c r="J45" s="18">
        <f t="shared" si="2"/>
        <v>6956.0396000000001</v>
      </c>
      <c r="K45" s="38">
        <v>184</v>
      </c>
      <c r="L45" s="43">
        <f t="shared" si="3"/>
        <v>37.804563043478261</v>
      </c>
    </row>
    <row r="46" spans="1:12" x14ac:dyDescent="0.2">
      <c r="A46" s="34" t="s">
        <v>103</v>
      </c>
      <c r="B46" s="35" t="s">
        <v>86</v>
      </c>
      <c r="C46" s="36" t="s">
        <v>37</v>
      </c>
      <c r="D46" s="37">
        <v>5045</v>
      </c>
      <c r="E46" s="37">
        <v>1025</v>
      </c>
      <c r="F46" s="37">
        <v>55</v>
      </c>
      <c r="G46" s="37"/>
      <c r="H46" s="18">
        <f t="shared" si="0"/>
        <v>6125</v>
      </c>
      <c r="I46" s="18">
        <f t="shared" si="1"/>
        <v>924.26250000000005</v>
      </c>
      <c r="J46" s="18">
        <f t="shared" si="2"/>
        <v>7049.2624999999998</v>
      </c>
      <c r="K46" s="38">
        <v>184</v>
      </c>
      <c r="L46" s="43">
        <f t="shared" si="3"/>
        <v>38.311209239130434</v>
      </c>
    </row>
    <row r="47" spans="1:12" x14ac:dyDescent="0.2">
      <c r="A47" s="34" t="s">
        <v>104</v>
      </c>
      <c r="B47" s="35" t="s">
        <v>88</v>
      </c>
      <c r="C47" s="36" t="s">
        <v>37</v>
      </c>
      <c r="D47" s="37">
        <v>5056</v>
      </c>
      <c r="E47" s="37">
        <v>1040</v>
      </c>
      <c r="F47" s="37"/>
      <c r="G47" s="37"/>
      <c r="H47" s="18">
        <f t="shared" si="0"/>
        <v>6096</v>
      </c>
      <c r="I47" s="18">
        <f t="shared" si="1"/>
        <v>919.88640000000009</v>
      </c>
      <c r="J47" s="18">
        <f t="shared" si="2"/>
        <v>7015.8864000000003</v>
      </c>
      <c r="K47" s="38">
        <v>184</v>
      </c>
      <c r="L47" s="43">
        <f t="shared" si="3"/>
        <v>38.12981739130435</v>
      </c>
    </row>
    <row r="48" spans="1:12" x14ac:dyDescent="0.2">
      <c r="A48" s="34" t="s">
        <v>105</v>
      </c>
      <c r="B48" s="35" t="s">
        <v>90</v>
      </c>
      <c r="C48" s="36" t="s">
        <v>37</v>
      </c>
      <c r="D48" s="37">
        <v>5067</v>
      </c>
      <c r="E48" s="37">
        <v>1055</v>
      </c>
      <c r="F48" s="37">
        <v>75</v>
      </c>
      <c r="G48" s="37"/>
      <c r="H48" s="18">
        <f t="shared" si="0"/>
        <v>6197</v>
      </c>
      <c r="I48" s="18">
        <f t="shared" si="1"/>
        <v>935.12729999999999</v>
      </c>
      <c r="J48" s="18">
        <f t="shared" si="2"/>
        <v>7132.1273000000001</v>
      </c>
      <c r="K48" s="38">
        <v>184</v>
      </c>
      <c r="L48" s="43">
        <f t="shared" si="3"/>
        <v>38.761561413043481</v>
      </c>
    </row>
    <row r="49" spans="1:12" x14ac:dyDescent="0.2">
      <c r="A49" s="34" t="s">
        <v>106</v>
      </c>
      <c r="B49" s="35" t="s">
        <v>92</v>
      </c>
      <c r="C49" s="36" t="s">
        <v>37</v>
      </c>
      <c r="D49" s="37">
        <v>5078</v>
      </c>
      <c r="E49" s="37">
        <v>1070</v>
      </c>
      <c r="F49" s="37">
        <v>45</v>
      </c>
      <c r="G49" s="37"/>
      <c r="H49" s="18">
        <f t="shared" si="0"/>
        <v>6193</v>
      </c>
      <c r="I49" s="18">
        <f t="shared" si="1"/>
        <v>934.52370000000008</v>
      </c>
      <c r="J49" s="18">
        <f t="shared" si="2"/>
        <v>7127.5236999999997</v>
      </c>
      <c r="K49" s="38">
        <v>184</v>
      </c>
      <c r="L49" s="43">
        <f t="shared" si="3"/>
        <v>38.736541847826082</v>
      </c>
    </row>
    <row r="50" spans="1:12" x14ac:dyDescent="0.2">
      <c r="A50" s="34" t="s">
        <v>107</v>
      </c>
      <c r="B50" s="35" t="s">
        <v>94</v>
      </c>
      <c r="C50" s="36" t="s">
        <v>37</v>
      </c>
      <c r="D50" s="37">
        <v>5089</v>
      </c>
      <c r="E50" s="37">
        <v>1085</v>
      </c>
      <c r="F50" s="37"/>
      <c r="G50" s="37"/>
      <c r="H50" s="18">
        <f t="shared" si="0"/>
        <v>6174</v>
      </c>
      <c r="I50" s="18">
        <f t="shared" si="1"/>
        <v>931.65660000000003</v>
      </c>
      <c r="J50" s="18">
        <f t="shared" si="2"/>
        <v>7105.6566000000003</v>
      </c>
      <c r="K50" s="38">
        <v>184</v>
      </c>
      <c r="L50" s="43">
        <f t="shared" si="3"/>
        <v>38.617698913043476</v>
      </c>
    </row>
    <row r="51" spans="1:12" x14ac:dyDescent="0.2">
      <c r="A51" s="34" t="s">
        <v>108</v>
      </c>
      <c r="B51" s="35" t="s">
        <v>96</v>
      </c>
      <c r="C51" s="36" t="s">
        <v>37</v>
      </c>
      <c r="D51" s="37">
        <v>5100</v>
      </c>
      <c r="E51" s="37">
        <v>1100</v>
      </c>
      <c r="F51" s="37"/>
      <c r="G51" s="37"/>
      <c r="H51" s="18">
        <f t="shared" si="0"/>
        <v>6200</v>
      </c>
      <c r="I51" s="18">
        <f t="shared" si="1"/>
        <v>935.58</v>
      </c>
      <c r="J51" s="18">
        <f t="shared" si="2"/>
        <v>7135.58</v>
      </c>
      <c r="K51" s="38">
        <v>184</v>
      </c>
      <c r="L51" s="43">
        <f t="shared" si="3"/>
        <v>38.780326086956521</v>
      </c>
    </row>
    <row r="52" spans="1:12" x14ac:dyDescent="0.2">
      <c r="A52" s="34" t="s">
        <v>109</v>
      </c>
      <c r="B52" s="35" t="s">
        <v>98</v>
      </c>
      <c r="C52" s="36" t="s">
        <v>37</v>
      </c>
      <c r="D52" s="37">
        <v>5111</v>
      </c>
      <c r="E52" s="37">
        <v>1115</v>
      </c>
      <c r="F52" s="37"/>
      <c r="G52" s="37"/>
      <c r="H52" s="18">
        <f t="shared" si="0"/>
        <v>6226</v>
      </c>
      <c r="I52" s="18">
        <f t="shared" si="1"/>
        <v>939.50340000000006</v>
      </c>
      <c r="J52" s="18">
        <f t="shared" si="2"/>
        <v>7165.5033999999996</v>
      </c>
      <c r="K52" s="38">
        <v>184</v>
      </c>
      <c r="L52" s="43">
        <f t="shared" si="3"/>
        <v>38.942953260869565</v>
      </c>
    </row>
    <row r="53" spans="1:12" x14ac:dyDescent="0.2">
      <c r="A53" s="34"/>
      <c r="B53" s="35"/>
      <c r="C53" s="36"/>
      <c r="D53" s="34"/>
      <c r="E53" s="34"/>
      <c r="F53" s="34"/>
      <c r="G53" s="37"/>
      <c r="H53" s="18"/>
      <c r="I53" s="18"/>
      <c r="J53" s="18"/>
      <c r="K53" s="38"/>
      <c r="L53" s="7"/>
    </row>
    <row r="54" spans="1:12" x14ac:dyDescent="0.2">
      <c r="A54" s="34"/>
      <c r="B54" s="35"/>
      <c r="C54" s="36"/>
      <c r="D54" s="34"/>
      <c r="E54" s="34"/>
      <c r="F54" s="34"/>
      <c r="G54" s="37"/>
      <c r="H54" s="18"/>
      <c r="I54" s="18"/>
      <c r="J54" s="18"/>
      <c r="K54" s="38"/>
      <c r="L54" s="7"/>
    </row>
    <row r="55" spans="1:12" x14ac:dyDescent="0.2">
      <c r="A55" s="34"/>
      <c r="B55" s="35"/>
      <c r="C55" s="36"/>
      <c r="D55" s="34"/>
      <c r="E55" s="34"/>
      <c r="F55" s="34"/>
      <c r="G55" s="37"/>
      <c r="H55" s="18"/>
      <c r="I55" s="18"/>
      <c r="J55" s="18"/>
      <c r="K55" s="38"/>
      <c r="L55" s="7"/>
    </row>
    <row r="56" spans="1:12" x14ac:dyDescent="0.2">
      <c r="A56" s="34"/>
      <c r="B56" s="35"/>
      <c r="C56" s="36"/>
      <c r="D56" s="34"/>
      <c r="E56" s="34"/>
      <c r="F56" s="34"/>
      <c r="G56" s="37"/>
      <c r="H56" s="18"/>
      <c r="I56" s="18"/>
      <c r="J56" s="18"/>
      <c r="K56" s="38"/>
      <c r="L56" s="7"/>
    </row>
    <row r="57" spans="1:12" x14ac:dyDescent="0.2">
      <c r="A57" s="34"/>
      <c r="B57" s="35"/>
      <c r="C57" s="36"/>
      <c r="D57" s="34"/>
      <c r="E57" s="34"/>
      <c r="F57" s="34"/>
      <c r="G57" s="37"/>
      <c r="H57" s="18"/>
      <c r="I57" s="18"/>
      <c r="J57" s="18"/>
      <c r="K57" s="38"/>
      <c r="L57" s="7"/>
    </row>
    <row r="58" spans="1:12" x14ac:dyDescent="0.2">
      <c r="A58" s="34"/>
      <c r="B58" s="35"/>
      <c r="C58" s="36"/>
      <c r="D58" s="34"/>
      <c r="E58" s="34"/>
      <c r="F58" s="34"/>
      <c r="G58" s="37"/>
      <c r="H58" s="18"/>
      <c r="I58" s="18"/>
      <c r="J58" s="18"/>
      <c r="K58" s="38"/>
      <c r="L58" s="7"/>
    </row>
    <row r="59" spans="1:12" x14ac:dyDescent="0.2">
      <c r="A59" s="34"/>
      <c r="B59" s="35"/>
      <c r="C59" s="36"/>
      <c r="D59" s="34"/>
      <c r="E59" s="34"/>
      <c r="F59" s="34"/>
      <c r="G59" s="37"/>
      <c r="H59" s="18"/>
      <c r="I59" s="18"/>
      <c r="J59" s="18"/>
      <c r="K59" s="38"/>
      <c r="L59" s="7"/>
    </row>
    <row r="60" spans="1:12" x14ac:dyDescent="0.2">
      <c r="A60" s="34"/>
      <c r="B60" s="35"/>
      <c r="C60" s="36"/>
      <c r="D60" s="34"/>
      <c r="E60" s="34"/>
      <c r="F60" s="34"/>
      <c r="G60" s="37"/>
      <c r="H60" s="18"/>
      <c r="I60" s="18"/>
      <c r="J60" s="18"/>
      <c r="K60" s="38"/>
      <c r="L60" s="7"/>
    </row>
    <row r="61" spans="1:12" x14ac:dyDescent="0.2">
      <c r="A61" s="34"/>
      <c r="B61" s="35"/>
      <c r="C61" s="36"/>
      <c r="D61" s="34"/>
      <c r="E61" s="34"/>
      <c r="F61" s="34"/>
      <c r="G61" s="37"/>
      <c r="H61" s="18"/>
      <c r="I61" s="18"/>
      <c r="J61" s="18"/>
      <c r="K61" s="38"/>
      <c r="L61" s="7"/>
    </row>
    <row r="62" spans="1:12" x14ac:dyDescent="0.2">
      <c r="A62" s="34"/>
      <c r="B62" s="35"/>
      <c r="C62" s="36"/>
      <c r="D62" s="34"/>
      <c r="E62" s="34"/>
      <c r="F62" s="34"/>
      <c r="G62" s="37"/>
      <c r="H62" s="18"/>
      <c r="I62" s="18"/>
      <c r="J62" s="18"/>
      <c r="K62" s="38"/>
      <c r="L62" s="7"/>
    </row>
    <row r="63" spans="1:12" x14ac:dyDescent="0.2">
      <c r="A63" s="34"/>
      <c r="B63" s="35"/>
      <c r="C63" s="36"/>
      <c r="D63" s="34"/>
      <c r="E63" s="34"/>
      <c r="F63" s="34"/>
      <c r="G63" s="37"/>
      <c r="H63" s="18"/>
      <c r="I63" s="18"/>
      <c r="J63" s="18"/>
      <c r="K63" s="38"/>
      <c r="L63" s="7"/>
    </row>
    <row r="64" spans="1:12" x14ac:dyDescent="0.2">
      <c r="A64" s="34"/>
      <c r="B64" s="35"/>
      <c r="C64" s="36"/>
      <c r="D64" s="37"/>
      <c r="E64" s="37"/>
      <c r="F64" s="37"/>
      <c r="G64" s="37"/>
      <c r="H64" s="18"/>
      <c r="I64" s="18"/>
      <c r="J64" s="18"/>
      <c r="K64" s="38"/>
      <c r="L64" s="7"/>
    </row>
    <row r="65" spans="1:15" x14ac:dyDescent="0.2">
      <c r="A65" s="34"/>
      <c r="B65" s="35"/>
      <c r="C65" s="36"/>
      <c r="D65" s="37"/>
      <c r="E65" s="37"/>
      <c r="F65" s="37"/>
      <c r="G65" s="37"/>
      <c r="H65" s="18"/>
      <c r="I65" s="18"/>
      <c r="J65" s="18"/>
      <c r="K65" s="38"/>
      <c r="L65" s="7"/>
    </row>
    <row r="66" spans="1:15" x14ac:dyDescent="0.2">
      <c r="A66" s="34"/>
      <c r="B66" s="35"/>
      <c r="C66" s="36"/>
      <c r="D66" s="37"/>
      <c r="E66" s="37"/>
      <c r="F66" s="37"/>
      <c r="G66" s="37"/>
      <c r="H66" s="18"/>
      <c r="I66" s="18"/>
      <c r="J66" s="18"/>
      <c r="K66" s="38"/>
      <c r="L66" s="7"/>
    </row>
    <row r="67" spans="1:15" x14ac:dyDescent="0.2">
      <c r="A67" s="34"/>
      <c r="B67" s="35"/>
      <c r="C67" s="36"/>
      <c r="D67" s="37"/>
      <c r="E67" s="37"/>
      <c r="F67" s="37"/>
      <c r="G67" s="37"/>
      <c r="H67" s="18"/>
      <c r="I67" s="18"/>
      <c r="J67" s="18"/>
      <c r="K67" s="38"/>
      <c r="L67" s="7"/>
    </row>
    <row r="68" spans="1:15" x14ac:dyDescent="0.2">
      <c r="A68" s="34"/>
      <c r="B68" s="35"/>
      <c r="C68" s="36"/>
      <c r="D68" s="37"/>
      <c r="E68" s="37"/>
      <c r="F68" s="37"/>
      <c r="G68" s="37"/>
      <c r="H68" s="18"/>
      <c r="I68" s="18"/>
      <c r="J68" s="18"/>
      <c r="K68" s="38"/>
      <c r="L68" s="7"/>
    </row>
    <row r="69" spans="1:15" x14ac:dyDescent="0.2">
      <c r="A69" s="34"/>
      <c r="B69" s="35"/>
      <c r="C69" s="36"/>
      <c r="D69" s="37"/>
      <c r="E69" s="37"/>
      <c r="F69" s="37"/>
      <c r="G69" s="37"/>
      <c r="H69" s="18"/>
      <c r="I69" s="18"/>
      <c r="J69" s="18"/>
      <c r="K69" s="38"/>
      <c r="L69" s="7"/>
    </row>
    <row r="70" spans="1:15" x14ac:dyDescent="0.2">
      <c r="A70" s="11"/>
      <c r="B70" s="12"/>
      <c r="C70" s="12"/>
      <c r="D70" s="11"/>
      <c r="E70" s="11"/>
      <c r="F70" s="11"/>
      <c r="G70" s="11"/>
      <c r="H70" s="11"/>
      <c r="I70" s="11"/>
      <c r="J70" s="11"/>
      <c r="K70" s="19"/>
    </row>
    <row r="71" spans="1:15" x14ac:dyDescent="0.2">
      <c r="B71" s="104" t="s">
        <v>12</v>
      </c>
      <c r="C71" s="104"/>
      <c r="D71" s="8">
        <f t="shared" ref="D71:K71" si="4">SUM(D11:D70)</f>
        <v>222370</v>
      </c>
      <c r="E71" s="8">
        <f t="shared" si="4"/>
        <v>51200</v>
      </c>
      <c r="F71" s="8">
        <f t="shared" si="4"/>
        <v>680</v>
      </c>
      <c r="G71" s="20">
        <f t="shared" si="4"/>
        <v>8325</v>
      </c>
      <c r="H71" s="20">
        <f t="shared" si="4"/>
        <v>282575</v>
      </c>
      <c r="I71" s="20">
        <f t="shared" si="4"/>
        <v>42640.567500000005</v>
      </c>
      <c r="J71" s="20">
        <f t="shared" si="4"/>
        <v>325215.5675</v>
      </c>
      <c r="K71" s="20">
        <f t="shared" si="4"/>
        <v>7888</v>
      </c>
      <c r="L71" s="74">
        <f>SUM(L11:L52)/42</f>
        <v>45.157321501193657</v>
      </c>
    </row>
    <row r="72" spans="1:15" x14ac:dyDescent="0.2">
      <c r="A72" s="11"/>
      <c r="B72" s="21"/>
      <c r="C72" s="21"/>
      <c r="D72" s="22"/>
      <c r="E72" s="22"/>
      <c r="F72" s="22"/>
      <c r="G72" s="56"/>
      <c r="H72" s="44"/>
      <c r="I72" s="44"/>
      <c r="J72" s="44"/>
      <c r="K72" s="59"/>
      <c r="L72" s="28" t="s">
        <v>149</v>
      </c>
      <c r="M72" s="25"/>
      <c r="N72" s="50"/>
      <c r="O72" s="50"/>
    </row>
    <row r="73" spans="1:15" x14ac:dyDescent="0.2">
      <c r="B73"/>
      <c r="C73"/>
      <c r="G73" s="80"/>
      <c r="H73" s="51"/>
      <c r="I73" s="51"/>
      <c r="J73" s="51"/>
      <c r="K73" s="59"/>
      <c r="L73" s="88" t="s">
        <v>148</v>
      </c>
      <c r="M73" s="27"/>
    </row>
    <row r="74" spans="1:15" x14ac:dyDescent="0.2">
      <c r="B74"/>
      <c r="C74"/>
      <c r="G74" s="81"/>
      <c r="H74" s="82"/>
      <c r="I74" s="82"/>
      <c r="J74" s="82"/>
      <c r="K74" s="58"/>
      <c r="L74" s="22"/>
      <c r="M74" s="29"/>
      <c r="N74" s="53"/>
      <c r="O74" s="64"/>
    </row>
    <row r="75" spans="1:15" x14ac:dyDescent="0.2">
      <c r="B75"/>
      <c r="C75"/>
      <c r="G75" s="80"/>
      <c r="H75" s="83"/>
      <c r="I75" s="83"/>
      <c r="J75" s="83"/>
      <c r="K75" s="59"/>
      <c r="L75" s="22"/>
      <c r="M75" s="29"/>
    </row>
    <row r="76" spans="1:15" x14ac:dyDescent="0.2">
      <c r="B76"/>
      <c r="C76"/>
      <c r="F76" s="80"/>
      <c r="G76" s="24"/>
      <c r="H76" s="24"/>
      <c r="I76" s="24"/>
      <c r="J76" s="59"/>
      <c r="K76" s="22"/>
      <c r="L76" s="29"/>
    </row>
    <row r="77" spans="1:15" x14ac:dyDescent="0.2">
      <c r="B77"/>
      <c r="C77"/>
      <c r="G77" s="84"/>
      <c r="I77" s="24"/>
      <c r="J77" s="24"/>
      <c r="K77" s="58"/>
      <c r="L77" s="22"/>
      <c r="M77" s="29"/>
    </row>
    <row r="78" spans="1:15" x14ac:dyDescent="0.2">
      <c r="B78"/>
      <c r="C78"/>
      <c r="G78" s="81"/>
      <c r="I78" s="46"/>
      <c r="J78" s="46"/>
      <c r="K78" s="52"/>
      <c r="L78" s="22"/>
      <c r="M78" s="29"/>
    </row>
    <row r="79" spans="1:15" x14ac:dyDescent="0.2">
      <c r="B79"/>
      <c r="C79"/>
      <c r="G79" s="85"/>
      <c r="I79" s="25"/>
      <c r="J79" s="25"/>
      <c r="K79"/>
      <c r="L79" s="22"/>
      <c r="M79" s="29"/>
    </row>
    <row r="80" spans="1:15" x14ac:dyDescent="0.2">
      <c r="B80"/>
      <c r="C80"/>
      <c r="G80" s="85"/>
      <c r="I80" s="46"/>
      <c r="J80" s="46"/>
      <c r="K80"/>
      <c r="L80" s="33"/>
      <c r="M80" s="29"/>
    </row>
    <row r="81" spans="1:13" x14ac:dyDescent="0.2">
      <c r="B81"/>
      <c r="C81"/>
      <c r="K81"/>
      <c r="L81" s="22"/>
      <c r="M81" s="29"/>
    </row>
    <row r="82" spans="1:13" x14ac:dyDescent="0.2">
      <c r="B82"/>
      <c r="C82"/>
      <c r="G82" s="54"/>
      <c r="I82" s="55"/>
      <c r="J82" s="55"/>
      <c r="K82" s="58"/>
      <c r="L82" s="32"/>
      <c r="M82" s="29"/>
    </row>
    <row r="83" spans="1:13" x14ac:dyDescent="0.2">
      <c r="B83"/>
      <c r="C83"/>
      <c r="I83" s="44"/>
      <c r="J83" s="44"/>
      <c r="K83" s="59"/>
      <c r="L83" s="47"/>
      <c r="M83" s="29"/>
    </row>
    <row r="84" spans="1:13" x14ac:dyDescent="0.2">
      <c r="B84"/>
      <c r="C84"/>
      <c r="I84" s="9"/>
      <c r="J84" s="9"/>
      <c r="K84"/>
      <c r="L84" s="19"/>
      <c r="M84" s="19"/>
    </row>
    <row r="85" spans="1:13" x14ac:dyDescent="0.2">
      <c r="B85"/>
      <c r="C85"/>
      <c r="K85"/>
      <c r="L85" s="19"/>
      <c r="M85" s="19"/>
    </row>
    <row r="86" spans="1:13" x14ac:dyDescent="0.2">
      <c r="B86"/>
      <c r="C86"/>
      <c r="K86"/>
      <c r="L86" s="19"/>
      <c r="M86" s="19"/>
    </row>
    <row r="87" spans="1:13" x14ac:dyDescent="0.2">
      <c r="B87"/>
      <c r="C87"/>
      <c r="H87" s="69"/>
      <c r="I87" s="69"/>
      <c r="J87" s="69"/>
      <c r="K87" s="10"/>
      <c r="L87" s="19"/>
      <c r="M87" s="26"/>
    </row>
    <row r="88" spans="1:13" x14ac:dyDescent="0.2">
      <c r="B88"/>
      <c r="C88"/>
      <c r="H88" s="10"/>
      <c r="I88" s="10"/>
      <c r="J88" s="10"/>
      <c r="K88" s="11"/>
      <c r="L88" s="19"/>
      <c r="M88" s="26"/>
    </row>
    <row r="89" spans="1:13" x14ac:dyDescent="0.2">
      <c r="B89"/>
      <c r="C89"/>
      <c r="H89" s="10"/>
      <c r="I89" s="10"/>
      <c r="J89" s="10"/>
      <c r="K89" s="11"/>
      <c r="L89" s="19"/>
      <c r="M89" s="19"/>
    </row>
    <row r="90" spans="1:13" x14ac:dyDescent="0.2">
      <c r="B90"/>
      <c r="C90"/>
      <c r="H90" s="10"/>
      <c r="I90" s="10"/>
      <c r="J90" s="10"/>
      <c r="K90" s="11"/>
      <c r="L90" s="19"/>
      <c r="M90" s="19"/>
    </row>
    <row r="91" spans="1:13" x14ac:dyDescent="0.2">
      <c r="B91"/>
      <c r="C91"/>
      <c r="K91" s="11"/>
      <c r="L91" s="21"/>
      <c r="M91" s="23"/>
    </row>
    <row r="92" spans="1:13" x14ac:dyDescent="0.2">
      <c r="B92"/>
      <c r="C92"/>
      <c r="H92" s="11"/>
      <c r="I92" s="11"/>
      <c r="J92" s="11"/>
      <c r="K92" s="11"/>
      <c r="L92" s="21"/>
      <c r="M92" s="30"/>
    </row>
    <row r="93" spans="1:13" x14ac:dyDescent="0.2">
      <c r="B93"/>
      <c r="C93"/>
      <c r="H93" s="11"/>
      <c r="I93" s="11"/>
      <c r="J93" s="11"/>
      <c r="K93" s="11"/>
      <c r="L93" s="21"/>
      <c r="M93" s="30"/>
    </row>
    <row r="94" spans="1:13" x14ac:dyDescent="0.2">
      <c r="B94"/>
      <c r="C94"/>
      <c r="H94" s="11"/>
      <c r="I94" s="11"/>
      <c r="J94" s="11"/>
      <c r="K94" s="11"/>
      <c r="L94" s="21"/>
      <c r="M94" s="30"/>
    </row>
    <row r="95" spans="1:13" x14ac:dyDescent="0.2">
      <c r="B95"/>
      <c r="C95"/>
      <c r="H95" s="11"/>
      <c r="I95" s="11"/>
      <c r="J95" s="11"/>
      <c r="K95" s="11"/>
      <c r="L95" s="21"/>
      <c r="M95" s="30"/>
    </row>
    <row r="96" spans="1:13" x14ac:dyDescent="0.2">
      <c r="A96" s="49"/>
      <c r="B96"/>
      <c r="C96"/>
      <c r="H96" s="11"/>
      <c r="I96" s="11"/>
      <c r="J96" s="11"/>
      <c r="K96" s="11"/>
      <c r="L96" s="21"/>
      <c r="M96" s="30"/>
    </row>
    <row r="97" spans="1:13" x14ac:dyDescent="0.2">
      <c r="A97" s="57"/>
      <c r="B97"/>
      <c r="C97"/>
      <c r="H97" s="11"/>
      <c r="I97" s="11"/>
      <c r="J97" s="11"/>
      <c r="K97" s="11"/>
      <c r="L97" s="21"/>
      <c r="M97" s="30"/>
    </row>
    <row r="98" spans="1:13" x14ac:dyDescent="0.2">
      <c r="K98" s="11"/>
      <c r="L98" s="21"/>
      <c r="M98" s="30"/>
    </row>
    <row r="99" spans="1:13" x14ac:dyDescent="0.2">
      <c r="H99" s="11"/>
      <c r="I99" s="11"/>
      <c r="J99" s="11"/>
      <c r="K99" s="11"/>
      <c r="L99" s="21"/>
      <c r="M99" s="30"/>
    </row>
    <row r="100" spans="1:13" x14ac:dyDescent="0.2">
      <c r="H100" s="11"/>
      <c r="I100" s="11"/>
      <c r="J100" s="11"/>
      <c r="K100" s="11"/>
      <c r="L100" s="21"/>
      <c r="M100" s="30"/>
    </row>
    <row r="101" spans="1:13" x14ac:dyDescent="0.2">
      <c r="H101" s="11"/>
      <c r="I101" s="11"/>
      <c r="J101" s="11"/>
      <c r="K101" s="11"/>
      <c r="L101" s="21"/>
      <c r="M101" s="30"/>
    </row>
    <row r="102" spans="1:13" x14ac:dyDescent="0.2">
      <c r="H102" s="11"/>
      <c r="I102" s="11"/>
      <c r="J102" s="11"/>
      <c r="K102" s="11"/>
      <c r="L102" s="21"/>
      <c r="M102" s="30"/>
    </row>
    <row r="103" spans="1:13" x14ac:dyDescent="0.2">
      <c r="H103" s="11"/>
      <c r="I103" s="11"/>
      <c r="J103" s="11"/>
      <c r="K103" s="11"/>
      <c r="L103" s="21"/>
      <c r="M103" s="30"/>
    </row>
    <row r="104" spans="1:13" x14ac:dyDescent="0.2">
      <c r="H104" s="11"/>
      <c r="I104" s="11"/>
      <c r="J104" s="11"/>
      <c r="K104" s="11"/>
      <c r="L104" s="21"/>
      <c r="M104" s="30"/>
    </row>
    <row r="105" spans="1:13" x14ac:dyDescent="0.2">
      <c r="H105" s="11"/>
      <c r="I105" s="11"/>
      <c r="J105" s="11"/>
      <c r="K105" s="11"/>
      <c r="L105" s="21"/>
      <c r="M105" s="30"/>
    </row>
    <row r="106" spans="1:13" x14ac:dyDescent="0.2">
      <c r="H106" s="11"/>
      <c r="I106" s="11"/>
      <c r="J106" s="11"/>
      <c r="K106" s="11"/>
    </row>
  </sheetData>
  <mergeCells count="4">
    <mergeCell ref="L5:M5"/>
    <mergeCell ref="C7:C10"/>
    <mergeCell ref="B71:C71"/>
    <mergeCell ref="G2:H2"/>
  </mergeCells>
  <phoneticPr fontId="4" type="noConversion"/>
  <pageMargins left="0.2" right="0.2" top="0.39" bottom="0.49" header="0.25" footer="0.51"/>
  <pageSetup scale="58" fitToWidth="2" orientation="landscape" r:id="rId1"/>
  <headerFooter scaleWithDoc="0" alignWithMargins="0"/>
  <rowBreaks count="1" manualBreakCount="1">
    <brk id="73" max="18" man="1"/>
  </rowBreaks>
  <colBreaks count="1" manualBreakCount="1">
    <brk id="13" max="1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tabSelected="1" view="pageBreakPreview" topLeftCell="A34" zoomScale="80" zoomScaleNormal="100" zoomScaleSheetLayoutView="80" workbookViewId="0">
      <selection activeCell="K71" sqref="K71"/>
    </sheetView>
  </sheetViews>
  <sheetFormatPr defaultRowHeight="12.75" x14ac:dyDescent="0.2"/>
  <cols>
    <col min="1" max="1" width="45.140625" customWidth="1"/>
    <col min="2" max="2" width="14.5703125" style="15" customWidth="1"/>
    <col min="3" max="3" width="7.85546875" style="15" customWidth="1"/>
    <col min="4" max="4" width="12.5703125" customWidth="1"/>
    <col min="5" max="5" width="11.85546875" customWidth="1"/>
    <col min="6" max="6" width="15.7109375" customWidth="1"/>
    <col min="7" max="7" width="18.5703125" customWidth="1"/>
    <col min="8" max="10" width="14.140625" customWidth="1"/>
    <col min="11" max="11" width="12.140625" style="16" customWidth="1"/>
    <col min="12" max="12" width="12.7109375" customWidth="1"/>
    <col min="13" max="13" width="11.140625" customWidth="1"/>
    <col min="14" max="14" width="16.42578125" customWidth="1"/>
    <col min="15" max="15" width="18.5703125" bestFit="1" customWidth="1"/>
  </cols>
  <sheetData>
    <row r="1" spans="1:13" x14ac:dyDescent="0.2">
      <c r="K1" s="41" t="s">
        <v>114</v>
      </c>
      <c r="L1" s="35"/>
    </row>
    <row r="2" spans="1:13" ht="13.5" customHeight="1" x14ac:dyDescent="0.25">
      <c r="A2" s="92" t="s">
        <v>154</v>
      </c>
      <c r="B2" s="107"/>
      <c r="C2" s="108"/>
      <c r="D2" s="108"/>
      <c r="E2" s="109"/>
      <c r="G2" s="105" t="s">
        <v>24</v>
      </c>
      <c r="H2" s="106"/>
      <c r="I2" s="93"/>
      <c r="K2" s="41" t="s">
        <v>113</v>
      </c>
      <c r="L2" s="35"/>
    </row>
    <row r="3" spans="1:13" x14ac:dyDescent="0.2">
      <c r="A3" s="11"/>
      <c r="B3" s="70"/>
      <c r="C3" s="70"/>
      <c r="D3" s="31"/>
      <c r="E3" s="31"/>
      <c r="F3" s="31"/>
      <c r="G3" s="31"/>
      <c r="H3" s="31"/>
      <c r="I3" s="31"/>
      <c r="J3" s="31"/>
      <c r="K3" s="41" t="s">
        <v>117</v>
      </c>
      <c r="L3" s="98"/>
    </row>
    <row r="4" spans="1:13" x14ac:dyDescent="0.2">
      <c r="A4" s="89"/>
      <c r="B4" s="89"/>
      <c r="C4" s="90"/>
      <c r="D4" s="14"/>
      <c r="E4" s="14"/>
      <c r="F4" s="14"/>
      <c r="G4" s="14"/>
      <c r="H4" s="14"/>
      <c r="I4" s="14"/>
      <c r="J4" s="14"/>
      <c r="K4" s="41" t="s">
        <v>112</v>
      </c>
      <c r="L4" s="99"/>
    </row>
    <row r="5" spans="1:13" x14ac:dyDescent="0.2">
      <c r="L5" s="101"/>
      <c r="M5" s="101"/>
    </row>
    <row r="6" spans="1:13" ht="35.25" customHeight="1" x14ac:dyDescent="0.2">
      <c r="A6" s="1" t="s">
        <v>0</v>
      </c>
      <c r="B6" s="1" t="s">
        <v>1</v>
      </c>
      <c r="C6" s="1" t="s">
        <v>2</v>
      </c>
      <c r="D6" s="1" t="s">
        <v>3</v>
      </c>
      <c r="E6" s="17" t="s">
        <v>4</v>
      </c>
      <c r="F6" s="60" t="s">
        <v>5</v>
      </c>
      <c r="G6" s="60" t="s">
        <v>6</v>
      </c>
      <c r="H6" s="61" t="s">
        <v>7</v>
      </c>
      <c r="I6" s="62" t="s">
        <v>26</v>
      </c>
      <c r="J6" s="62" t="s">
        <v>8</v>
      </c>
      <c r="K6" s="71" t="s">
        <v>9</v>
      </c>
      <c r="L6" s="63" t="s">
        <v>10</v>
      </c>
    </row>
    <row r="7" spans="1:13" ht="13.5" customHeight="1" x14ac:dyDescent="0.2">
      <c r="A7" s="2"/>
      <c r="B7" s="3" t="s">
        <v>27</v>
      </c>
      <c r="C7" s="102" t="s">
        <v>115</v>
      </c>
      <c r="D7" s="2"/>
      <c r="E7" s="2"/>
      <c r="F7" s="2"/>
      <c r="G7" s="11"/>
      <c r="H7" s="2"/>
      <c r="I7" s="75"/>
      <c r="J7" s="75"/>
      <c r="K7" s="40" t="s">
        <v>13</v>
      </c>
      <c r="L7" s="2"/>
    </row>
    <row r="8" spans="1:13" x14ac:dyDescent="0.2">
      <c r="A8" s="2"/>
      <c r="B8" s="3" t="s">
        <v>28</v>
      </c>
      <c r="C8" s="102"/>
      <c r="D8" s="3" t="s">
        <v>14</v>
      </c>
      <c r="E8" s="3" t="s">
        <v>14</v>
      </c>
      <c r="F8" s="3" t="s">
        <v>11</v>
      </c>
      <c r="G8" s="14" t="s">
        <v>11</v>
      </c>
      <c r="H8" s="77" t="s">
        <v>140</v>
      </c>
      <c r="I8" s="76" t="s">
        <v>138</v>
      </c>
      <c r="J8" s="76" t="s">
        <v>29</v>
      </c>
      <c r="K8" s="39" t="s">
        <v>11</v>
      </c>
      <c r="L8" s="2"/>
    </row>
    <row r="9" spans="1:13" x14ac:dyDescent="0.2">
      <c r="A9" s="2"/>
      <c r="B9" s="3" t="s">
        <v>30</v>
      </c>
      <c r="C9" s="102"/>
      <c r="D9" s="3" t="s">
        <v>11</v>
      </c>
      <c r="E9" s="3" t="s">
        <v>11</v>
      </c>
      <c r="F9" s="3" t="s">
        <v>31</v>
      </c>
      <c r="G9" s="14" t="s">
        <v>32</v>
      </c>
      <c r="H9" s="3" t="s">
        <v>15</v>
      </c>
      <c r="I9" s="76" t="s">
        <v>139</v>
      </c>
      <c r="J9" s="76" t="s">
        <v>11</v>
      </c>
      <c r="K9" s="40" t="s">
        <v>16</v>
      </c>
      <c r="L9" s="72" t="s">
        <v>136</v>
      </c>
    </row>
    <row r="10" spans="1:13" x14ac:dyDescent="0.2">
      <c r="A10" s="4" t="s">
        <v>17</v>
      </c>
      <c r="B10" s="5" t="s">
        <v>34</v>
      </c>
      <c r="C10" s="103"/>
      <c r="D10" s="5" t="s">
        <v>18</v>
      </c>
      <c r="E10" s="5" t="s">
        <v>19</v>
      </c>
      <c r="F10" s="5" t="s">
        <v>20</v>
      </c>
      <c r="G10" s="14" t="s">
        <v>20</v>
      </c>
      <c r="H10" s="5" t="s">
        <v>20</v>
      </c>
      <c r="I10" s="91"/>
      <c r="J10" s="78" t="s">
        <v>20</v>
      </c>
      <c r="K10" s="6" t="s">
        <v>33</v>
      </c>
      <c r="L10" s="73" t="s">
        <v>137</v>
      </c>
    </row>
    <row r="11" spans="1:13" x14ac:dyDescent="0.2">
      <c r="A11" s="34"/>
      <c r="B11" s="35"/>
      <c r="C11" s="36"/>
      <c r="D11" s="37"/>
      <c r="E11" s="37"/>
      <c r="F11" s="37"/>
      <c r="G11" s="37"/>
      <c r="H11" s="18">
        <f t="shared" ref="H11:H52" si="0">SUM(D11:G11)</f>
        <v>0</v>
      </c>
      <c r="I11" s="18">
        <f t="shared" ref="I11:I52" si="1">H11*$I$10</f>
        <v>0</v>
      </c>
      <c r="J11" s="18">
        <f t="shared" ref="J11:J52" si="2">SUM(H11:I11)</f>
        <v>0</v>
      </c>
      <c r="K11" s="38"/>
      <c r="L11" s="43">
        <f>IFERROR((J11/K11), 0)</f>
        <v>0</v>
      </c>
    </row>
    <row r="12" spans="1:13" x14ac:dyDescent="0.2">
      <c r="A12" s="34"/>
      <c r="B12" s="35"/>
      <c r="C12" s="36"/>
      <c r="D12" s="37"/>
      <c r="E12" s="37"/>
      <c r="F12" s="37"/>
      <c r="G12" s="37"/>
      <c r="H12" s="18">
        <f t="shared" si="0"/>
        <v>0</v>
      </c>
      <c r="I12" s="18">
        <f t="shared" si="1"/>
        <v>0</v>
      </c>
      <c r="J12" s="18">
        <f t="shared" si="2"/>
        <v>0</v>
      </c>
      <c r="K12" s="38"/>
      <c r="L12" s="43">
        <f t="shared" ref="L12:L69" si="3">IFERROR((J12/K12), 0)</f>
        <v>0</v>
      </c>
    </row>
    <row r="13" spans="1:13" x14ac:dyDescent="0.2">
      <c r="A13" s="34"/>
      <c r="B13" s="35"/>
      <c r="C13" s="36"/>
      <c r="D13" s="37"/>
      <c r="E13" s="37"/>
      <c r="F13" s="37"/>
      <c r="G13" s="37"/>
      <c r="H13" s="18">
        <f t="shared" si="0"/>
        <v>0</v>
      </c>
      <c r="I13" s="18">
        <f t="shared" si="1"/>
        <v>0</v>
      </c>
      <c r="J13" s="18">
        <f t="shared" si="2"/>
        <v>0</v>
      </c>
      <c r="K13" s="38"/>
      <c r="L13" s="43">
        <f t="shared" si="3"/>
        <v>0</v>
      </c>
    </row>
    <row r="14" spans="1:13" x14ac:dyDescent="0.2">
      <c r="A14" s="34"/>
      <c r="B14" s="35"/>
      <c r="C14" s="36"/>
      <c r="D14" s="37"/>
      <c r="E14" s="37"/>
      <c r="F14" s="37"/>
      <c r="G14" s="37"/>
      <c r="H14" s="18">
        <f t="shared" si="0"/>
        <v>0</v>
      </c>
      <c r="I14" s="18">
        <f t="shared" si="1"/>
        <v>0</v>
      </c>
      <c r="J14" s="18">
        <f t="shared" si="2"/>
        <v>0</v>
      </c>
      <c r="K14" s="38"/>
      <c r="L14" s="43">
        <f t="shared" si="3"/>
        <v>0</v>
      </c>
    </row>
    <row r="15" spans="1:13" x14ac:dyDescent="0.2">
      <c r="A15" s="34"/>
      <c r="B15" s="35"/>
      <c r="C15" s="36"/>
      <c r="D15" s="37"/>
      <c r="E15" s="37"/>
      <c r="F15" s="37"/>
      <c r="G15" s="37"/>
      <c r="H15" s="18">
        <f t="shared" si="0"/>
        <v>0</v>
      </c>
      <c r="I15" s="18">
        <f t="shared" si="1"/>
        <v>0</v>
      </c>
      <c r="J15" s="18">
        <f t="shared" si="2"/>
        <v>0</v>
      </c>
      <c r="K15" s="38"/>
      <c r="L15" s="43">
        <f t="shared" si="3"/>
        <v>0</v>
      </c>
    </row>
    <row r="16" spans="1:13" x14ac:dyDescent="0.2">
      <c r="A16" s="34"/>
      <c r="B16" s="35"/>
      <c r="C16" s="36"/>
      <c r="D16" s="37"/>
      <c r="E16" s="37"/>
      <c r="F16" s="37"/>
      <c r="G16" s="37"/>
      <c r="H16" s="18">
        <f t="shared" si="0"/>
        <v>0</v>
      </c>
      <c r="I16" s="18">
        <f t="shared" si="1"/>
        <v>0</v>
      </c>
      <c r="J16" s="18">
        <f t="shared" si="2"/>
        <v>0</v>
      </c>
      <c r="K16" s="38"/>
      <c r="L16" s="43">
        <f t="shared" si="3"/>
        <v>0</v>
      </c>
    </row>
    <row r="17" spans="1:12" x14ac:dyDescent="0.2">
      <c r="A17" s="34"/>
      <c r="B17" s="35"/>
      <c r="C17" s="36"/>
      <c r="D17" s="37"/>
      <c r="E17" s="37"/>
      <c r="F17" s="37"/>
      <c r="G17" s="37"/>
      <c r="H17" s="18">
        <f t="shared" si="0"/>
        <v>0</v>
      </c>
      <c r="I17" s="18">
        <f t="shared" si="1"/>
        <v>0</v>
      </c>
      <c r="J17" s="18">
        <f t="shared" si="2"/>
        <v>0</v>
      </c>
      <c r="K17" s="38"/>
      <c r="L17" s="43">
        <f t="shared" si="3"/>
        <v>0</v>
      </c>
    </row>
    <row r="18" spans="1:12" x14ac:dyDescent="0.2">
      <c r="A18" s="34"/>
      <c r="B18" s="35"/>
      <c r="C18" s="36"/>
      <c r="D18" s="37"/>
      <c r="E18" s="37"/>
      <c r="F18" s="37"/>
      <c r="G18" s="37"/>
      <c r="H18" s="18">
        <f t="shared" si="0"/>
        <v>0</v>
      </c>
      <c r="I18" s="18">
        <f t="shared" si="1"/>
        <v>0</v>
      </c>
      <c r="J18" s="18">
        <f t="shared" si="2"/>
        <v>0</v>
      </c>
      <c r="K18" s="38"/>
      <c r="L18" s="43">
        <f t="shared" si="3"/>
        <v>0</v>
      </c>
    </row>
    <row r="19" spans="1:12" x14ac:dyDescent="0.2">
      <c r="A19" s="34"/>
      <c r="B19" s="35"/>
      <c r="C19" s="36"/>
      <c r="D19" s="37"/>
      <c r="E19" s="37"/>
      <c r="F19" s="37"/>
      <c r="G19" s="37"/>
      <c r="H19" s="18">
        <f t="shared" si="0"/>
        <v>0</v>
      </c>
      <c r="I19" s="18">
        <f t="shared" si="1"/>
        <v>0</v>
      </c>
      <c r="J19" s="18">
        <f t="shared" si="2"/>
        <v>0</v>
      </c>
      <c r="K19" s="38"/>
      <c r="L19" s="43">
        <f t="shared" si="3"/>
        <v>0</v>
      </c>
    </row>
    <row r="20" spans="1:12" x14ac:dyDescent="0.2">
      <c r="A20" s="34"/>
      <c r="B20" s="35"/>
      <c r="C20" s="36"/>
      <c r="D20" s="37"/>
      <c r="E20" s="37"/>
      <c r="F20" s="37"/>
      <c r="G20" s="37"/>
      <c r="H20" s="18">
        <f t="shared" si="0"/>
        <v>0</v>
      </c>
      <c r="I20" s="18">
        <f t="shared" si="1"/>
        <v>0</v>
      </c>
      <c r="J20" s="18">
        <f t="shared" si="2"/>
        <v>0</v>
      </c>
      <c r="K20" s="38"/>
      <c r="L20" s="43">
        <f t="shared" si="3"/>
        <v>0</v>
      </c>
    </row>
    <row r="21" spans="1:12" x14ac:dyDescent="0.2">
      <c r="A21" s="34"/>
      <c r="B21" s="35"/>
      <c r="C21" s="36"/>
      <c r="D21" s="37"/>
      <c r="E21" s="37"/>
      <c r="F21" s="37"/>
      <c r="G21" s="37"/>
      <c r="H21" s="18">
        <f t="shared" si="0"/>
        <v>0</v>
      </c>
      <c r="I21" s="18">
        <f t="shared" si="1"/>
        <v>0</v>
      </c>
      <c r="J21" s="18">
        <f t="shared" si="2"/>
        <v>0</v>
      </c>
      <c r="K21" s="38"/>
      <c r="L21" s="43">
        <f t="shared" si="3"/>
        <v>0</v>
      </c>
    </row>
    <row r="22" spans="1:12" x14ac:dyDescent="0.2">
      <c r="A22" s="34"/>
      <c r="B22" s="35"/>
      <c r="C22" s="36"/>
      <c r="D22" s="37"/>
      <c r="E22" s="37"/>
      <c r="F22" s="37"/>
      <c r="G22" s="37"/>
      <c r="H22" s="18">
        <f t="shared" si="0"/>
        <v>0</v>
      </c>
      <c r="I22" s="18">
        <f t="shared" si="1"/>
        <v>0</v>
      </c>
      <c r="J22" s="18">
        <f t="shared" si="2"/>
        <v>0</v>
      </c>
      <c r="K22" s="38"/>
      <c r="L22" s="43">
        <f t="shared" si="3"/>
        <v>0</v>
      </c>
    </row>
    <row r="23" spans="1:12" x14ac:dyDescent="0.2">
      <c r="A23" s="34"/>
      <c r="B23" s="35"/>
      <c r="C23" s="36"/>
      <c r="D23" s="37"/>
      <c r="E23" s="37"/>
      <c r="F23" s="37"/>
      <c r="G23" s="37"/>
      <c r="H23" s="18">
        <f t="shared" si="0"/>
        <v>0</v>
      </c>
      <c r="I23" s="18">
        <f t="shared" si="1"/>
        <v>0</v>
      </c>
      <c r="J23" s="18">
        <f t="shared" si="2"/>
        <v>0</v>
      </c>
      <c r="K23" s="38"/>
      <c r="L23" s="43">
        <f t="shared" si="3"/>
        <v>0</v>
      </c>
    </row>
    <row r="24" spans="1:12" x14ac:dyDescent="0.2">
      <c r="A24" s="34"/>
      <c r="B24" s="35"/>
      <c r="C24" s="36"/>
      <c r="D24" s="37"/>
      <c r="E24" s="37"/>
      <c r="F24" s="37"/>
      <c r="G24" s="37"/>
      <c r="H24" s="18">
        <f t="shared" si="0"/>
        <v>0</v>
      </c>
      <c r="I24" s="18">
        <f t="shared" si="1"/>
        <v>0</v>
      </c>
      <c r="J24" s="18">
        <f t="shared" si="2"/>
        <v>0</v>
      </c>
      <c r="K24" s="38"/>
      <c r="L24" s="43">
        <f t="shared" si="3"/>
        <v>0</v>
      </c>
    </row>
    <row r="25" spans="1:12" x14ac:dyDescent="0.2">
      <c r="A25" s="34"/>
      <c r="B25" s="35"/>
      <c r="C25" s="36"/>
      <c r="D25" s="37"/>
      <c r="E25" s="37"/>
      <c r="F25" s="37"/>
      <c r="G25" s="37"/>
      <c r="H25" s="18">
        <f t="shared" si="0"/>
        <v>0</v>
      </c>
      <c r="I25" s="18">
        <f t="shared" si="1"/>
        <v>0</v>
      </c>
      <c r="J25" s="18">
        <f t="shared" si="2"/>
        <v>0</v>
      </c>
      <c r="K25" s="38"/>
      <c r="L25" s="43">
        <f t="shared" si="3"/>
        <v>0</v>
      </c>
    </row>
    <row r="26" spans="1:12" x14ac:dyDescent="0.2">
      <c r="A26" s="34"/>
      <c r="B26" s="35"/>
      <c r="C26" s="36"/>
      <c r="D26" s="37"/>
      <c r="E26" s="37"/>
      <c r="F26" s="37"/>
      <c r="G26" s="37"/>
      <c r="H26" s="18">
        <f t="shared" si="0"/>
        <v>0</v>
      </c>
      <c r="I26" s="18">
        <f t="shared" si="1"/>
        <v>0</v>
      </c>
      <c r="J26" s="18">
        <f t="shared" si="2"/>
        <v>0</v>
      </c>
      <c r="K26" s="38"/>
      <c r="L26" s="43">
        <f t="shared" si="3"/>
        <v>0</v>
      </c>
    </row>
    <row r="27" spans="1:12" x14ac:dyDescent="0.2">
      <c r="A27" s="34"/>
      <c r="B27" s="35"/>
      <c r="C27" s="36"/>
      <c r="D27" s="37"/>
      <c r="E27" s="37"/>
      <c r="F27" s="37"/>
      <c r="G27" s="37"/>
      <c r="H27" s="18">
        <f t="shared" si="0"/>
        <v>0</v>
      </c>
      <c r="I27" s="18">
        <f t="shared" si="1"/>
        <v>0</v>
      </c>
      <c r="J27" s="18">
        <f t="shared" si="2"/>
        <v>0</v>
      </c>
      <c r="K27" s="38"/>
      <c r="L27" s="43">
        <f t="shared" si="3"/>
        <v>0</v>
      </c>
    </row>
    <row r="28" spans="1:12" x14ac:dyDescent="0.2">
      <c r="A28" s="34"/>
      <c r="B28" s="35"/>
      <c r="C28" s="36"/>
      <c r="D28" s="37"/>
      <c r="E28" s="37"/>
      <c r="F28" s="37"/>
      <c r="G28" s="37"/>
      <c r="H28" s="18">
        <f t="shared" si="0"/>
        <v>0</v>
      </c>
      <c r="I28" s="18">
        <f t="shared" si="1"/>
        <v>0</v>
      </c>
      <c r="J28" s="18">
        <f t="shared" si="2"/>
        <v>0</v>
      </c>
      <c r="K28" s="38"/>
      <c r="L28" s="43">
        <f t="shared" si="3"/>
        <v>0</v>
      </c>
    </row>
    <row r="29" spans="1:12" x14ac:dyDescent="0.2">
      <c r="A29" s="34"/>
      <c r="B29" s="35"/>
      <c r="C29" s="36"/>
      <c r="D29" s="37"/>
      <c r="E29" s="37"/>
      <c r="F29" s="37"/>
      <c r="G29" s="37"/>
      <c r="H29" s="18">
        <f t="shared" si="0"/>
        <v>0</v>
      </c>
      <c r="I29" s="18">
        <f t="shared" si="1"/>
        <v>0</v>
      </c>
      <c r="J29" s="18">
        <f t="shared" si="2"/>
        <v>0</v>
      </c>
      <c r="K29" s="38"/>
      <c r="L29" s="43">
        <f t="shared" si="3"/>
        <v>0</v>
      </c>
    </row>
    <row r="30" spans="1:12" x14ac:dyDescent="0.2">
      <c r="A30" s="34"/>
      <c r="B30" s="35"/>
      <c r="C30" s="36"/>
      <c r="D30" s="37"/>
      <c r="E30" s="37"/>
      <c r="F30" s="37"/>
      <c r="G30" s="37"/>
      <c r="H30" s="18">
        <f t="shared" si="0"/>
        <v>0</v>
      </c>
      <c r="I30" s="18">
        <f t="shared" si="1"/>
        <v>0</v>
      </c>
      <c r="J30" s="18">
        <f t="shared" si="2"/>
        <v>0</v>
      </c>
      <c r="K30" s="38"/>
      <c r="L30" s="43">
        <f t="shared" si="3"/>
        <v>0</v>
      </c>
    </row>
    <row r="31" spans="1:12" x14ac:dyDescent="0.2">
      <c r="A31" s="34"/>
      <c r="B31" s="35"/>
      <c r="C31" s="36"/>
      <c r="D31" s="37"/>
      <c r="E31" s="37"/>
      <c r="F31" s="37"/>
      <c r="G31" s="37"/>
      <c r="H31" s="18">
        <f t="shared" si="0"/>
        <v>0</v>
      </c>
      <c r="I31" s="18">
        <f t="shared" si="1"/>
        <v>0</v>
      </c>
      <c r="J31" s="18">
        <f t="shared" si="2"/>
        <v>0</v>
      </c>
      <c r="K31" s="38"/>
      <c r="L31" s="43">
        <f t="shared" si="3"/>
        <v>0</v>
      </c>
    </row>
    <row r="32" spans="1:12" x14ac:dyDescent="0.2">
      <c r="A32" s="34"/>
      <c r="B32" s="35"/>
      <c r="C32" s="36"/>
      <c r="D32" s="37"/>
      <c r="E32" s="37"/>
      <c r="F32" s="37"/>
      <c r="G32" s="37"/>
      <c r="H32" s="18">
        <f t="shared" si="0"/>
        <v>0</v>
      </c>
      <c r="I32" s="18">
        <f t="shared" si="1"/>
        <v>0</v>
      </c>
      <c r="J32" s="18">
        <f t="shared" si="2"/>
        <v>0</v>
      </c>
      <c r="K32" s="38"/>
      <c r="L32" s="43">
        <f t="shared" si="3"/>
        <v>0</v>
      </c>
    </row>
    <row r="33" spans="1:12" x14ac:dyDescent="0.2">
      <c r="A33" s="34"/>
      <c r="B33" s="35"/>
      <c r="C33" s="36"/>
      <c r="D33" s="37"/>
      <c r="E33" s="37"/>
      <c r="F33" s="37"/>
      <c r="G33" s="37"/>
      <c r="H33" s="18">
        <f t="shared" si="0"/>
        <v>0</v>
      </c>
      <c r="I33" s="18">
        <f t="shared" si="1"/>
        <v>0</v>
      </c>
      <c r="J33" s="18">
        <f t="shared" si="2"/>
        <v>0</v>
      </c>
      <c r="K33" s="38"/>
      <c r="L33" s="43">
        <f t="shared" si="3"/>
        <v>0</v>
      </c>
    </row>
    <row r="34" spans="1:12" x14ac:dyDescent="0.2">
      <c r="A34" s="34"/>
      <c r="B34" s="35"/>
      <c r="C34" s="36"/>
      <c r="D34" s="37"/>
      <c r="E34" s="37"/>
      <c r="F34" s="37"/>
      <c r="G34" s="37"/>
      <c r="H34" s="18">
        <f t="shared" si="0"/>
        <v>0</v>
      </c>
      <c r="I34" s="18">
        <f t="shared" si="1"/>
        <v>0</v>
      </c>
      <c r="J34" s="18">
        <f t="shared" si="2"/>
        <v>0</v>
      </c>
      <c r="K34" s="38"/>
      <c r="L34" s="43">
        <f t="shared" si="3"/>
        <v>0</v>
      </c>
    </row>
    <row r="35" spans="1:12" x14ac:dyDescent="0.2">
      <c r="A35" s="34"/>
      <c r="B35" s="35"/>
      <c r="C35" s="36"/>
      <c r="D35" s="37"/>
      <c r="E35" s="37"/>
      <c r="F35" s="37"/>
      <c r="G35" s="37"/>
      <c r="H35" s="18">
        <f t="shared" si="0"/>
        <v>0</v>
      </c>
      <c r="I35" s="18">
        <f t="shared" si="1"/>
        <v>0</v>
      </c>
      <c r="J35" s="18">
        <f t="shared" si="2"/>
        <v>0</v>
      </c>
      <c r="K35" s="38"/>
      <c r="L35" s="43">
        <f t="shared" si="3"/>
        <v>0</v>
      </c>
    </row>
    <row r="36" spans="1:12" x14ac:dyDescent="0.2">
      <c r="A36" s="34"/>
      <c r="B36" s="35"/>
      <c r="C36" s="36"/>
      <c r="D36" s="37"/>
      <c r="E36" s="37"/>
      <c r="F36" s="37"/>
      <c r="G36" s="37"/>
      <c r="H36" s="18">
        <f t="shared" si="0"/>
        <v>0</v>
      </c>
      <c r="I36" s="18">
        <f t="shared" si="1"/>
        <v>0</v>
      </c>
      <c r="J36" s="18">
        <f t="shared" si="2"/>
        <v>0</v>
      </c>
      <c r="K36" s="38"/>
      <c r="L36" s="43">
        <f t="shared" si="3"/>
        <v>0</v>
      </c>
    </row>
    <row r="37" spans="1:12" x14ac:dyDescent="0.2">
      <c r="A37" s="34"/>
      <c r="B37" s="35"/>
      <c r="C37" s="36"/>
      <c r="D37" s="37"/>
      <c r="E37" s="37"/>
      <c r="F37" s="37"/>
      <c r="G37" s="37"/>
      <c r="H37" s="18">
        <f t="shared" si="0"/>
        <v>0</v>
      </c>
      <c r="I37" s="18">
        <f t="shared" si="1"/>
        <v>0</v>
      </c>
      <c r="J37" s="18">
        <f t="shared" si="2"/>
        <v>0</v>
      </c>
      <c r="K37" s="38"/>
      <c r="L37" s="43">
        <f t="shared" si="3"/>
        <v>0</v>
      </c>
    </row>
    <row r="38" spans="1:12" x14ac:dyDescent="0.2">
      <c r="A38" s="34"/>
      <c r="B38" s="35"/>
      <c r="C38" s="36"/>
      <c r="D38" s="37"/>
      <c r="E38" s="37"/>
      <c r="F38" s="37"/>
      <c r="G38" s="37"/>
      <c r="H38" s="18">
        <f t="shared" si="0"/>
        <v>0</v>
      </c>
      <c r="I38" s="18">
        <f t="shared" si="1"/>
        <v>0</v>
      </c>
      <c r="J38" s="18">
        <f t="shared" si="2"/>
        <v>0</v>
      </c>
      <c r="K38" s="38"/>
      <c r="L38" s="43">
        <f t="shared" si="3"/>
        <v>0</v>
      </c>
    </row>
    <row r="39" spans="1:12" x14ac:dyDescent="0.2">
      <c r="A39" s="34"/>
      <c r="B39" s="35"/>
      <c r="C39" s="36"/>
      <c r="D39" s="37"/>
      <c r="E39" s="37"/>
      <c r="F39" s="37"/>
      <c r="G39" s="37"/>
      <c r="H39" s="18">
        <f t="shared" si="0"/>
        <v>0</v>
      </c>
      <c r="I39" s="18">
        <f t="shared" si="1"/>
        <v>0</v>
      </c>
      <c r="J39" s="18">
        <f t="shared" si="2"/>
        <v>0</v>
      </c>
      <c r="K39" s="38"/>
      <c r="L39" s="43">
        <f t="shared" si="3"/>
        <v>0</v>
      </c>
    </row>
    <row r="40" spans="1:12" x14ac:dyDescent="0.2">
      <c r="A40" s="34"/>
      <c r="B40" s="35"/>
      <c r="C40" s="36"/>
      <c r="D40" s="37"/>
      <c r="E40" s="37"/>
      <c r="F40" s="37"/>
      <c r="G40" s="37"/>
      <c r="H40" s="18">
        <f t="shared" si="0"/>
        <v>0</v>
      </c>
      <c r="I40" s="18">
        <f t="shared" si="1"/>
        <v>0</v>
      </c>
      <c r="J40" s="18">
        <f t="shared" si="2"/>
        <v>0</v>
      </c>
      <c r="K40" s="38"/>
      <c r="L40" s="43">
        <f t="shared" si="3"/>
        <v>0</v>
      </c>
    </row>
    <row r="41" spans="1:12" x14ac:dyDescent="0.2">
      <c r="A41" s="34"/>
      <c r="B41" s="35"/>
      <c r="C41" s="36"/>
      <c r="D41" s="37"/>
      <c r="E41" s="37"/>
      <c r="F41" s="37"/>
      <c r="G41" s="37"/>
      <c r="H41" s="18">
        <f t="shared" si="0"/>
        <v>0</v>
      </c>
      <c r="I41" s="18">
        <f t="shared" si="1"/>
        <v>0</v>
      </c>
      <c r="J41" s="18">
        <f t="shared" si="2"/>
        <v>0</v>
      </c>
      <c r="K41" s="38"/>
      <c r="L41" s="43">
        <f t="shared" si="3"/>
        <v>0</v>
      </c>
    </row>
    <row r="42" spans="1:12" x14ac:dyDescent="0.2">
      <c r="A42" s="34"/>
      <c r="B42" s="35"/>
      <c r="C42" s="36"/>
      <c r="D42" s="37"/>
      <c r="E42" s="37"/>
      <c r="F42" s="37"/>
      <c r="G42" s="37"/>
      <c r="H42" s="18">
        <f t="shared" si="0"/>
        <v>0</v>
      </c>
      <c r="I42" s="18">
        <f t="shared" si="1"/>
        <v>0</v>
      </c>
      <c r="J42" s="18">
        <f t="shared" si="2"/>
        <v>0</v>
      </c>
      <c r="K42" s="38"/>
      <c r="L42" s="43">
        <f t="shared" si="3"/>
        <v>0</v>
      </c>
    </row>
    <row r="43" spans="1:12" x14ac:dyDescent="0.2">
      <c r="A43" s="34"/>
      <c r="B43" s="35"/>
      <c r="C43" s="36"/>
      <c r="D43" s="37"/>
      <c r="E43" s="37"/>
      <c r="F43" s="37"/>
      <c r="G43" s="37"/>
      <c r="H43" s="18">
        <f t="shared" si="0"/>
        <v>0</v>
      </c>
      <c r="I43" s="18">
        <f t="shared" si="1"/>
        <v>0</v>
      </c>
      <c r="J43" s="18">
        <f t="shared" si="2"/>
        <v>0</v>
      </c>
      <c r="K43" s="38"/>
      <c r="L43" s="43">
        <f t="shared" si="3"/>
        <v>0</v>
      </c>
    </row>
    <row r="44" spans="1:12" x14ac:dyDescent="0.2">
      <c r="A44" s="34"/>
      <c r="B44" s="35"/>
      <c r="C44" s="36"/>
      <c r="D44" s="37"/>
      <c r="E44" s="37"/>
      <c r="F44" s="37"/>
      <c r="G44" s="37"/>
      <c r="H44" s="18">
        <f t="shared" si="0"/>
        <v>0</v>
      </c>
      <c r="I44" s="18">
        <f t="shared" si="1"/>
        <v>0</v>
      </c>
      <c r="J44" s="18">
        <f t="shared" si="2"/>
        <v>0</v>
      </c>
      <c r="K44" s="38"/>
      <c r="L44" s="43">
        <f t="shared" si="3"/>
        <v>0</v>
      </c>
    </row>
    <row r="45" spans="1:12" x14ac:dyDescent="0.2">
      <c r="A45" s="34"/>
      <c r="B45" s="35"/>
      <c r="C45" s="36"/>
      <c r="D45" s="37"/>
      <c r="E45" s="37"/>
      <c r="F45" s="37"/>
      <c r="G45" s="37"/>
      <c r="H45" s="18">
        <f t="shared" si="0"/>
        <v>0</v>
      </c>
      <c r="I45" s="18">
        <f t="shared" si="1"/>
        <v>0</v>
      </c>
      <c r="J45" s="18">
        <f t="shared" si="2"/>
        <v>0</v>
      </c>
      <c r="K45" s="38"/>
      <c r="L45" s="43">
        <f t="shared" si="3"/>
        <v>0</v>
      </c>
    </row>
    <row r="46" spans="1:12" x14ac:dyDescent="0.2">
      <c r="A46" s="34"/>
      <c r="B46" s="35"/>
      <c r="C46" s="36"/>
      <c r="D46" s="37"/>
      <c r="E46" s="37"/>
      <c r="F46" s="37"/>
      <c r="G46" s="37"/>
      <c r="H46" s="18">
        <f t="shared" si="0"/>
        <v>0</v>
      </c>
      <c r="I46" s="18">
        <f t="shared" si="1"/>
        <v>0</v>
      </c>
      <c r="J46" s="18">
        <f t="shared" si="2"/>
        <v>0</v>
      </c>
      <c r="K46" s="38"/>
      <c r="L46" s="43">
        <f>IFERROR((J46/K46), 0)</f>
        <v>0</v>
      </c>
    </row>
    <row r="47" spans="1:12" x14ac:dyDescent="0.2">
      <c r="A47" s="34"/>
      <c r="B47" s="35"/>
      <c r="C47" s="36"/>
      <c r="D47" s="37"/>
      <c r="E47" s="37"/>
      <c r="F47" s="37"/>
      <c r="G47" s="37"/>
      <c r="H47" s="18">
        <f t="shared" si="0"/>
        <v>0</v>
      </c>
      <c r="I47" s="18">
        <f t="shared" si="1"/>
        <v>0</v>
      </c>
      <c r="J47" s="18">
        <f t="shared" si="2"/>
        <v>0</v>
      </c>
      <c r="K47" s="38"/>
      <c r="L47" s="43">
        <f t="shared" si="3"/>
        <v>0</v>
      </c>
    </row>
    <row r="48" spans="1:12" x14ac:dyDescent="0.2">
      <c r="A48" s="34"/>
      <c r="B48" s="35"/>
      <c r="C48" s="36"/>
      <c r="D48" s="37"/>
      <c r="E48" s="37"/>
      <c r="F48" s="37"/>
      <c r="G48" s="37"/>
      <c r="H48" s="18">
        <f t="shared" si="0"/>
        <v>0</v>
      </c>
      <c r="I48" s="18">
        <f t="shared" si="1"/>
        <v>0</v>
      </c>
      <c r="J48" s="18">
        <f t="shared" si="2"/>
        <v>0</v>
      </c>
      <c r="K48" s="38"/>
      <c r="L48" s="43">
        <f t="shared" si="3"/>
        <v>0</v>
      </c>
    </row>
    <row r="49" spans="1:12" x14ac:dyDescent="0.2">
      <c r="A49" s="34"/>
      <c r="B49" s="35"/>
      <c r="C49" s="36"/>
      <c r="D49" s="37"/>
      <c r="E49" s="37"/>
      <c r="F49" s="37"/>
      <c r="G49" s="37"/>
      <c r="H49" s="18">
        <f t="shared" si="0"/>
        <v>0</v>
      </c>
      <c r="I49" s="18">
        <f t="shared" si="1"/>
        <v>0</v>
      </c>
      <c r="J49" s="18">
        <f t="shared" si="2"/>
        <v>0</v>
      </c>
      <c r="K49" s="38"/>
      <c r="L49" s="43">
        <f t="shared" si="3"/>
        <v>0</v>
      </c>
    </row>
    <row r="50" spans="1:12" x14ac:dyDescent="0.2">
      <c r="A50" s="34"/>
      <c r="B50" s="35"/>
      <c r="C50" s="36"/>
      <c r="D50" s="37"/>
      <c r="E50" s="37"/>
      <c r="F50" s="37"/>
      <c r="G50" s="37"/>
      <c r="H50" s="18">
        <f t="shared" si="0"/>
        <v>0</v>
      </c>
      <c r="I50" s="18">
        <f t="shared" si="1"/>
        <v>0</v>
      </c>
      <c r="J50" s="18">
        <f t="shared" si="2"/>
        <v>0</v>
      </c>
      <c r="K50" s="38"/>
      <c r="L50" s="43">
        <f t="shared" si="3"/>
        <v>0</v>
      </c>
    </row>
    <row r="51" spans="1:12" x14ac:dyDescent="0.2">
      <c r="A51" s="34"/>
      <c r="B51" s="35"/>
      <c r="C51" s="36"/>
      <c r="D51" s="37"/>
      <c r="E51" s="37"/>
      <c r="F51" s="37"/>
      <c r="G51" s="37"/>
      <c r="H51" s="18">
        <f t="shared" si="0"/>
        <v>0</v>
      </c>
      <c r="I51" s="18">
        <f t="shared" si="1"/>
        <v>0</v>
      </c>
      <c r="J51" s="18">
        <f t="shared" si="2"/>
        <v>0</v>
      </c>
      <c r="K51" s="38"/>
      <c r="L51" s="43">
        <f t="shared" si="3"/>
        <v>0</v>
      </c>
    </row>
    <row r="52" spans="1:12" x14ac:dyDescent="0.2">
      <c r="A52" s="34"/>
      <c r="B52" s="35"/>
      <c r="C52" s="36"/>
      <c r="D52" s="37"/>
      <c r="E52" s="37"/>
      <c r="F52" s="37"/>
      <c r="G52" s="37"/>
      <c r="H52" s="18">
        <f t="shared" si="0"/>
        <v>0</v>
      </c>
      <c r="I52" s="18">
        <f t="shared" si="1"/>
        <v>0</v>
      </c>
      <c r="J52" s="18">
        <f t="shared" si="2"/>
        <v>0</v>
      </c>
      <c r="K52" s="38"/>
      <c r="L52" s="43">
        <f t="shared" si="3"/>
        <v>0</v>
      </c>
    </row>
    <row r="53" spans="1:12" x14ac:dyDescent="0.2">
      <c r="A53" s="34"/>
      <c r="B53" s="35"/>
      <c r="C53" s="36"/>
      <c r="D53" s="34"/>
      <c r="E53" s="34"/>
      <c r="F53" s="34"/>
      <c r="G53" s="37"/>
      <c r="H53" s="18">
        <f t="shared" ref="H53:H69" si="4">SUM(D53:G53)</f>
        <v>0</v>
      </c>
      <c r="I53" s="18">
        <f t="shared" ref="I53:I69" si="5">H53*$I$10</f>
        <v>0</v>
      </c>
      <c r="J53" s="18">
        <f t="shared" ref="J53:J69" si="6">SUM(H53:I53)</f>
        <v>0</v>
      </c>
      <c r="K53" s="38"/>
      <c r="L53" s="43">
        <f t="shared" si="3"/>
        <v>0</v>
      </c>
    </row>
    <row r="54" spans="1:12" x14ac:dyDescent="0.2">
      <c r="A54" s="34"/>
      <c r="B54" s="35"/>
      <c r="C54" s="36"/>
      <c r="D54" s="34"/>
      <c r="E54" s="34"/>
      <c r="F54" s="34"/>
      <c r="G54" s="37"/>
      <c r="H54" s="18">
        <f t="shared" si="4"/>
        <v>0</v>
      </c>
      <c r="I54" s="18">
        <f t="shared" si="5"/>
        <v>0</v>
      </c>
      <c r="J54" s="18">
        <f t="shared" si="6"/>
        <v>0</v>
      </c>
      <c r="K54" s="38"/>
      <c r="L54" s="43">
        <f t="shared" si="3"/>
        <v>0</v>
      </c>
    </row>
    <row r="55" spans="1:12" x14ac:dyDescent="0.2">
      <c r="A55" s="34"/>
      <c r="B55" s="35"/>
      <c r="C55" s="36"/>
      <c r="D55" s="34"/>
      <c r="E55" s="34"/>
      <c r="F55" s="34"/>
      <c r="G55" s="37"/>
      <c r="H55" s="18">
        <f t="shared" si="4"/>
        <v>0</v>
      </c>
      <c r="I55" s="18">
        <f t="shared" si="5"/>
        <v>0</v>
      </c>
      <c r="J55" s="18">
        <f t="shared" si="6"/>
        <v>0</v>
      </c>
      <c r="K55" s="38"/>
      <c r="L55" s="43">
        <f t="shared" si="3"/>
        <v>0</v>
      </c>
    </row>
    <row r="56" spans="1:12" x14ac:dyDescent="0.2">
      <c r="A56" s="34"/>
      <c r="B56" s="35"/>
      <c r="C56" s="36"/>
      <c r="D56" s="34"/>
      <c r="E56" s="34"/>
      <c r="F56" s="34"/>
      <c r="G56" s="37"/>
      <c r="H56" s="18">
        <f t="shared" si="4"/>
        <v>0</v>
      </c>
      <c r="I56" s="18">
        <f t="shared" si="5"/>
        <v>0</v>
      </c>
      <c r="J56" s="18">
        <f t="shared" si="6"/>
        <v>0</v>
      </c>
      <c r="K56" s="38"/>
      <c r="L56" s="43">
        <f t="shared" si="3"/>
        <v>0</v>
      </c>
    </row>
    <row r="57" spans="1:12" x14ac:dyDescent="0.2">
      <c r="A57" s="34"/>
      <c r="B57" s="35"/>
      <c r="C57" s="36"/>
      <c r="D57" s="34"/>
      <c r="E57" s="34"/>
      <c r="F57" s="34"/>
      <c r="G57" s="37"/>
      <c r="H57" s="18">
        <f t="shared" si="4"/>
        <v>0</v>
      </c>
      <c r="I57" s="18">
        <f t="shared" si="5"/>
        <v>0</v>
      </c>
      <c r="J57" s="18">
        <f t="shared" si="6"/>
        <v>0</v>
      </c>
      <c r="K57" s="38"/>
      <c r="L57" s="43">
        <f t="shared" si="3"/>
        <v>0</v>
      </c>
    </row>
    <row r="58" spans="1:12" x14ac:dyDescent="0.2">
      <c r="A58" s="34"/>
      <c r="B58" s="35"/>
      <c r="C58" s="36"/>
      <c r="D58" s="34"/>
      <c r="E58" s="34"/>
      <c r="F58" s="34"/>
      <c r="G58" s="37"/>
      <c r="H58" s="18">
        <f t="shared" si="4"/>
        <v>0</v>
      </c>
      <c r="I58" s="18">
        <f t="shared" si="5"/>
        <v>0</v>
      </c>
      <c r="J58" s="18">
        <f t="shared" si="6"/>
        <v>0</v>
      </c>
      <c r="K58" s="38"/>
      <c r="L58" s="43">
        <f t="shared" si="3"/>
        <v>0</v>
      </c>
    </row>
    <row r="59" spans="1:12" x14ac:dyDescent="0.2">
      <c r="A59" s="34"/>
      <c r="B59" s="35"/>
      <c r="C59" s="36"/>
      <c r="D59" s="34"/>
      <c r="E59" s="34"/>
      <c r="F59" s="34"/>
      <c r="G59" s="37"/>
      <c r="H59" s="18">
        <f t="shared" si="4"/>
        <v>0</v>
      </c>
      <c r="I59" s="18">
        <f t="shared" si="5"/>
        <v>0</v>
      </c>
      <c r="J59" s="18">
        <f t="shared" si="6"/>
        <v>0</v>
      </c>
      <c r="K59" s="38"/>
      <c r="L59" s="43">
        <f t="shared" si="3"/>
        <v>0</v>
      </c>
    </row>
    <row r="60" spans="1:12" x14ac:dyDescent="0.2">
      <c r="A60" s="34"/>
      <c r="B60" s="35"/>
      <c r="C60" s="36"/>
      <c r="D60" s="34"/>
      <c r="E60" s="34"/>
      <c r="F60" s="34"/>
      <c r="G60" s="37"/>
      <c r="H60" s="18">
        <f t="shared" si="4"/>
        <v>0</v>
      </c>
      <c r="I60" s="18">
        <f t="shared" si="5"/>
        <v>0</v>
      </c>
      <c r="J60" s="18">
        <f t="shared" si="6"/>
        <v>0</v>
      </c>
      <c r="K60" s="38"/>
      <c r="L60" s="43">
        <f t="shared" si="3"/>
        <v>0</v>
      </c>
    </row>
    <row r="61" spans="1:12" x14ac:dyDescent="0.2">
      <c r="A61" s="34"/>
      <c r="B61" s="35"/>
      <c r="C61" s="36"/>
      <c r="D61" s="34"/>
      <c r="E61" s="34"/>
      <c r="F61" s="34"/>
      <c r="G61" s="37"/>
      <c r="H61" s="18">
        <f t="shared" si="4"/>
        <v>0</v>
      </c>
      <c r="I61" s="18">
        <f t="shared" si="5"/>
        <v>0</v>
      </c>
      <c r="J61" s="18">
        <f t="shared" si="6"/>
        <v>0</v>
      </c>
      <c r="K61" s="38"/>
      <c r="L61" s="43">
        <f t="shared" si="3"/>
        <v>0</v>
      </c>
    </row>
    <row r="62" spans="1:12" x14ac:dyDescent="0.2">
      <c r="A62" s="34"/>
      <c r="B62" s="35"/>
      <c r="C62" s="36"/>
      <c r="D62" s="34"/>
      <c r="E62" s="34"/>
      <c r="F62" s="34"/>
      <c r="G62" s="37"/>
      <c r="H62" s="18">
        <f t="shared" si="4"/>
        <v>0</v>
      </c>
      <c r="I62" s="18">
        <f t="shared" si="5"/>
        <v>0</v>
      </c>
      <c r="J62" s="18">
        <f t="shared" si="6"/>
        <v>0</v>
      </c>
      <c r="K62" s="38"/>
      <c r="L62" s="43">
        <f t="shared" si="3"/>
        <v>0</v>
      </c>
    </row>
    <row r="63" spans="1:12" x14ac:dyDescent="0.2">
      <c r="A63" s="34"/>
      <c r="B63" s="35"/>
      <c r="C63" s="36"/>
      <c r="D63" s="34"/>
      <c r="E63" s="34"/>
      <c r="F63" s="34"/>
      <c r="G63" s="37"/>
      <c r="H63" s="18">
        <f t="shared" si="4"/>
        <v>0</v>
      </c>
      <c r="I63" s="18">
        <f t="shared" si="5"/>
        <v>0</v>
      </c>
      <c r="J63" s="18">
        <f t="shared" si="6"/>
        <v>0</v>
      </c>
      <c r="K63" s="38"/>
      <c r="L63" s="43">
        <f>IFERROR((J63/K63), 0)</f>
        <v>0</v>
      </c>
    </row>
    <row r="64" spans="1:12" x14ac:dyDescent="0.2">
      <c r="A64" s="34"/>
      <c r="B64" s="35"/>
      <c r="C64" s="36"/>
      <c r="D64" s="37"/>
      <c r="E64" s="37"/>
      <c r="F64" s="37"/>
      <c r="G64" s="37"/>
      <c r="H64" s="18">
        <f t="shared" si="4"/>
        <v>0</v>
      </c>
      <c r="I64" s="18">
        <f t="shared" si="5"/>
        <v>0</v>
      </c>
      <c r="J64" s="18">
        <f t="shared" si="6"/>
        <v>0</v>
      </c>
      <c r="K64" s="38"/>
      <c r="L64" s="43">
        <f t="shared" si="3"/>
        <v>0</v>
      </c>
    </row>
    <row r="65" spans="1:15" x14ac:dyDescent="0.2">
      <c r="A65" s="34"/>
      <c r="B65" s="35"/>
      <c r="C65" s="36"/>
      <c r="D65" s="37"/>
      <c r="E65" s="37"/>
      <c r="F65" s="37"/>
      <c r="G65" s="37"/>
      <c r="H65" s="18">
        <f t="shared" si="4"/>
        <v>0</v>
      </c>
      <c r="I65" s="18">
        <f t="shared" si="5"/>
        <v>0</v>
      </c>
      <c r="J65" s="18">
        <f t="shared" si="6"/>
        <v>0</v>
      </c>
      <c r="K65" s="38"/>
      <c r="L65" s="43">
        <f t="shared" si="3"/>
        <v>0</v>
      </c>
    </row>
    <row r="66" spans="1:15" x14ac:dyDescent="0.2">
      <c r="A66" s="34"/>
      <c r="B66" s="35"/>
      <c r="C66" s="36"/>
      <c r="D66" s="37"/>
      <c r="E66" s="37"/>
      <c r="F66" s="37"/>
      <c r="G66" s="37"/>
      <c r="H66" s="18">
        <f t="shared" si="4"/>
        <v>0</v>
      </c>
      <c r="I66" s="18">
        <f t="shared" si="5"/>
        <v>0</v>
      </c>
      <c r="J66" s="18">
        <f t="shared" si="6"/>
        <v>0</v>
      </c>
      <c r="K66" s="38"/>
      <c r="L66" s="43">
        <f t="shared" si="3"/>
        <v>0</v>
      </c>
    </row>
    <row r="67" spans="1:15" x14ac:dyDescent="0.2">
      <c r="A67" s="34"/>
      <c r="B67" s="35"/>
      <c r="C67" s="36"/>
      <c r="D67" s="37"/>
      <c r="E67" s="37"/>
      <c r="F67" s="37"/>
      <c r="G67" s="37"/>
      <c r="H67" s="18">
        <f t="shared" si="4"/>
        <v>0</v>
      </c>
      <c r="I67" s="18">
        <f t="shared" si="5"/>
        <v>0</v>
      </c>
      <c r="J67" s="18">
        <f t="shared" si="6"/>
        <v>0</v>
      </c>
      <c r="K67" s="38"/>
      <c r="L67" s="43">
        <f t="shared" si="3"/>
        <v>0</v>
      </c>
    </row>
    <row r="68" spans="1:15" x14ac:dyDescent="0.2">
      <c r="A68" s="34"/>
      <c r="B68" s="35"/>
      <c r="C68" s="36"/>
      <c r="D68" s="37"/>
      <c r="E68" s="37"/>
      <c r="F68" s="37"/>
      <c r="G68" s="37"/>
      <c r="H68" s="18">
        <f t="shared" si="4"/>
        <v>0</v>
      </c>
      <c r="I68" s="18">
        <f t="shared" si="5"/>
        <v>0</v>
      </c>
      <c r="J68" s="18">
        <f t="shared" si="6"/>
        <v>0</v>
      </c>
      <c r="K68" s="38"/>
      <c r="L68" s="43">
        <f t="shared" si="3"/>
        <v>0</v>
      </c>
    </row>
    <row r="69" spans="1:15" x14ac:dyDescent="0.2">
      <c r="A69" s="34"/>
      <c r="B69" s="35"/>
      <c r="C69" s="36"/>
      <c r="D69" s="37"/>
      <c r="E69" s="37"/>
      <c r="F69" s="37"/>
      <c r="G69" s="37"/>
      <c r="H69" s="18">
        <f t="shared" si="4"/>
        <v>0</v>
      </c>
      <c r="I69" s="18">
        <f t="shared" si="5"/>
        <v>0</v>
      </c>
      <c r="J69" s="18">
        <f t="shared" si="6"/>
        <v>0</v>
      </c>
      <c r="K69" s="38"/>
      <c r="L69" s="43">
        <f t="shared" si="3"/>
        <v>0</v>
      </c>
    </row>
    <row r="70" spans="1:15" x14ac:dyDescent="0.2">
      <c r="A70" s="11"/>
      <c r="B70" s="70"/>
      <c r="C70" s="70"/>
      <c r="D70" s="11"/>
      <c r="E70" s="11"/>
      <c r="F70" s="11"/>
      <c r="G70" s="11"/>
      <c r="H70" s="11"/>
      <c r="I70" s="11"/>
      <c r="J70" s="11"/>
      <c r="K70" s="19"/>
    </row>
    <row r="71" spans="1:15" x14ac:dyDescent="0.2">
      <c r="B71" s="104" t="s">
        <v>12</v>
      </c>
      <c r="C71" s="104"/>
      <c r="D71" s="8">
        <f t="shared" ref="D71:K71" si="7">SUM(D11:D70)</f>
        <v>0</v>
      </c>
      <c r="E71" s="8">
        <f t="shared" si="7"/>
        <v>0</v>
      </c>
      <c r="F71" s="8">
        <f t="shared" si="7"/>
        <v>0</v>
      </c>
      <c r="G71" s="20">
        <f t="shared" si="7"/>
        <v>0</v>
      </c>
      <c r="H71" s="20">
        <f t="shared" si="7"/>
        <v>0</v>
      </c>
      <c r="I71" s="20">
        <f t="shared" si="7"/>
        <v>0</v>
      </c>
      <c r="J71" s="20">
        <f t="shared" si="7"/>
        <v>0</v>
      </c>
      <c r="K71" s="20">
        <f t="shared" si="7"/>
        <v>0</v>
      </c>
      <c r="L71" s="74">
        <f>SUM(L11:L52)/42</f>
        <v>0</v>
      </c>
    </row>
    <row r="72" spans="1:15" x14ac:dyDescent="0.2">
      <c r="A72" s="11"/>
      <c r="B72" s="21"/>
      <c r="C72" s="21"/>
      <c r="D72" s="22"/>
      <c r="E72" s="22"/>
      <c r="F72" s="22"/>
      <c r="G72" s="56"/>
      <c r="H72" s="44"/>
      <c r="I72" s="44"/>
      <c r="J72" s="44"/>
      <c r="K72" s="59"/>
      <c r="L72" s="28" t="s">
        <v>149</v>
      </c>
      <c r="M72" s="25"/>
      <c r="N72" s="50"/>
      <c r="O72" s="50"/>
    </row>
    <row r="73" spans="1:15" x14ac:dyDescent="0.2">
      <c r="B73"/>
      <c r="C73"/>
      <c r="G73" s="80"/>
      <c r="H73" s="51"/>
      <c r="I73" s="51"/>
      <c r="J73" s="51"/>
      <c r="K73" s="59"/>
      <c r="L73" s="88" t="s">
        <v>148</v>
      </c>
      <c r="M73" s="27"/>
    </row>
    <row r="74" spans="1:15" x14ac:dyDescent="0.2">
      <c r="B74"/>
      <c r="C74"/>
      <c r="G74" s="81"/>
      <c r="H74" s="82"/>
      <c r="I74" s="82"/>
      <c r="J74" s="82"/>
      <c r="K74" s="58"/>
      <c r="L74" s="22"/>
      <c r="M74" s="29"/>
      <c r="N74" s="53"/>
      <c r="O74" s="64"/>
    </row>
    <row r="75" spans="1:15" x14ac:dyDescent="0.2">
      <c r="B75"/>
      <c r="C75"/>
      <c r="G75" s="80"/>
      <c r="H75" s="83"/>
      <c r="I75" s="83"/>
      <c r="J75" s="83"/>
      <c r="K75" s="59"/>
      <c r="L75" s="22"/>
      <c r="M75" s="29"/>
    </row>
    <row r="76" spans="1:15" x14ac:dyDescent="0.2">
      <c r="B76"/>
      <c r="C76"/>
      <c r="F76" s="80"/>
      <c r="G76" s="24"/>
      <c r="H76" s="24"/>
      <c r="I76" s="24"/>
      <c r="J76" s="59"/>
      <c r="K76" s="22"/>
      <c r="L76" s="29"/>
    </row>
    <row r="77" spans="1:15" x14ac:dyDescent="0.2">
      <c r="B77"/>
      <c r="C77"/>
      <c r="G77" s="84"/>
      <c r="I77" s="24"/>
      <c r="J77" s="24"/>
      <c r="K77" s="58"/>
      <c r="L77" s="22"/>
      <c r="M77" s="29"/>
    </row>
    <row r="78" spans="1:15" x14ac:dyDescent="0.2">
      <c r="B78"/>
      <c r="C78"/>
      <c r="G78" s="81"/>
      <c r="I78" s="46"/>
      <c r="J78" s="46"/>
      <c r="K78" s="52"/>
      <c r="L78" s="22"/>
      <c r="M78" s="29"/>
    </row>
    <row r="79" spans="1:15" x14ac:dyDescent="0.2">
      <c r="B79"/>
      <c r="C79"/>
      <c r="G79" s="85"/>
      <c r="I79" s="25"/>
      <c r="J79" s="25"/>
      <c r="K79"/>
      <c r="L79" s="22"/>
      <c r="M79" s="29"/>
    </row>
    <row r="80" spans="1:15" x14ac:dyDescent="0.2">
      <c r="B80"/>
      <c r="C80"/>
      <c r="G80" s="85"/>
      <c r="I80" s="46"/>
      <c r="J80" s="46"/>
      <c r="K80"/>
      <c r="L80" s="33"/>
      <c r="M80" s="29"/>
    </row>
    <row r="81" spans="1:13" x14ac:dyDescent="0.2">
      <c r="B81"/>
      <c r="C81"/>
      <c r="K81"/>
      <c r="L81" s="22"/>
      <c r="M81" s="29"/>
    </row>
    <row r="82" spans="1:13" x14ac:dyDescent="0.2">
      <c r="B82"/>
      <c r="C82"/>
      <c r="G82" s="54"/>
      <c r="I82" s="55"/>
      <c r="J82" s="55"/>
      <c r="K82" s="58"/>
      <c r="L82" s="32"/>
      <c r="M82" s="29"/>
    </row>
    <row r="83" spans="1:13" x14ac:dyDescent="0.2">
      <c r="B83"/>
      <c r="C83"/>
      <c r="I83" s="44"/>
      <c r="J83" s="44"/>
      <c r="K83" s="59"/>
      <c r="L83" s="47"/>
      <c r="M83" s="29"/>
    </row>
    <row r="84" spans="1:13" x14ac:dyDescent="0.2">
      <c r="B84"/>
      <c r="C84"/>
      <c r="I84" s="9"/>
      <c r="J84" s="9"/>
      <c r="K84"/>
      <c r="L84" s="19"/>
      <c r="M84" s="19"/>
    </row>
    <row r="85" spans="1:13" x14ac:dyDescent="0.2">
      <c r="B85"/>
      <c r="C85"/>
      <c r="K85"/>
      <c r="L85" s="19"/>
      <c r="M85" s="19"/>
    </row>
    <row r="86" spans="1:13" x14ac:dyDescent="0.2">
      <c r="B86"/>
      <c r="C86"/>
      <c r="K86"/>
      <c r="L86" s="19"/>
      <c r="M86" s="19"/>
    </row>
    <row r="87" spans="1:13" x14ac:dyDescent="0.2">
      <c r="B87"/>
      <c r="C87"/>
      <c r="H87" s="70"/>
      <c r="I87" s="70"/>
      <c r="J87" s="70"/>
      <c r="K87" s="10"/>
      <c r="L87" s="19"/>
      <c r="M87" s="26"/>
    </row>
    <row r="88" spans="1:13" x14ac:dyDescent="0.2">
      <c r="B88"/>
      <c r="C88"/>
      <c r="H88" s="10"/>
      <c r="I88" s="10"/>
      <c r="J88" s="10"/>
      <c r="K88" s="11"/>
      <c r="L88" s="19"/>
      <c r="M88" s="26"/>
    </row>
    <row r="89" spans="1:13" x14ac:dyDescent="0.2">
      <c r="B89"/>
      <c r="C89"/>
      <c r="H89" s="10"/>
      <c r="I89" s="10"/>
      <c r="J89" s="10"/>
      <c r="K89" s="11"/>
      <c r="L89" s="19"/>
      <c r="M89" s="19"/>
    </row>
    <row r="90" spans="1:13" x14ac:dyDescent="0.2">
      <c r="B90"/>
      <c r="C90"/>
      <c r="H90" s="10"/>
      <c r="I90" s="10"/>
      <c r="J90" s="10"/>
      <c r="K90" s="11"/>
      <c r="L90" s="19"/>
      <c r="M90" s="19"/>
    </row>
    <row r="91" spans="1:13" x14ac:dyDescent="0.2">
      <c r="B91"/>
      <c r="C91"/>
      <c r="K91" s="11"/>
      <c r="L91" s="21"/>
      <c r="M91" s="23"/>
    </row>
    <row r="92" spans="1:13" x14ac:dyDescent="0.2">
      <c r="B92"/>
      <c r="C92"/>
      <c r="H92" s="11"/>
      <c r="I92" s="11"/>
      <c r="J92" s="11"/>
      <c r="K92" s="11"/>
      <c r="L92" s="21"/>
      <c r="M92" s="30"/>
    </row>
    <row r="93" spans="1:13" x14ac:dyDescent="0.2">
      <c r="B93"/>
      <c r="C93"/>
      <c r="H93" s="11"/>
      <c r="I93" s="11"/>
      <c r="J93" s="11"/>
      <c r="K93" s="11"/>
      <c r="L93" s="21"/>
      <c r="M93" s="30"/>
    </row>
    <row r="94" spans="1:13" x14ac:dyDescent="0.2">
      <c r="B94"/>
      <c r="C94"/>
      <c r="H94" s="11"/>
      <c r="I94" s="11"/>
      <c r="J94" s="11"/>
      <c r="K94" s="11"/>
      <c r="L94" s="21"/>
      <c r="M94" s="30"/>
    </row>
    <row r="95" spans="1:13" x14ac:dyDescent="0.2">
      <c r="B95"/>
      <c r="C95"/>
      <c r="H95" s="11"/>
      <c r="I95" s="11"/>
      <c r="J95" s="11"/>
      <c r="K95" s="11"/>
      <c r="L95" s="21"/>
      <c r="M95" s="30"/>
    </row>
    <row r="96" spans="1:13" x14ac:dyDescent="0.2">
      <c r="A96" s="49"/>
      <c r="B96"/>
      <c r="C96"/>
      <c r="H96" s="11"/>
      <c r="I96" s="11"/>
      <c r="J96" s="11"/>
      <c r="K96" s="11"/>
      <c r="L96" s="21"/>
      <c r="M96" s="30"/>
    </row>
    <row r="97" spans="1:13" x14ac:dyDescent="0.2">
      <c r="A97" s="57"/>
      <c r="B97"/>
      <c r="C97"/>
      <c r="H97" s="11"/>
      <c r="I97" s="11"/>
      <c r="J97" s="11"/>
      <c r="K97" s="11"/>
      <c r="L97" s="21"/>
      <c r="M97" s="30"/>
    </row>
    <row r="98" spans="1:13" x14ac:dyDescent="0.2">
      <c r="K98" s="11"/>
      <c r="L98" s="21"/>
      <c r="M98" s="30"/>
    </row>
    <row r="99" spans="1:13" x14ac:dyDescent="0.2">
      <c r="H99" s="11"/>
      <c r="I99" s="11"/>
      <c r="J99" s="11"/>
      <c r="K99" s="11"/>
      <c r="L99" s="21"/>
      <c r="M99" s="30"/>
    </row>
    <row r="100" spans="1:13" x14ac:dyDescent="0.2">
      <c r="H100" s="11"/>
      <c r="I100" s="11"/>
      <c r="J100" s="11"/>
      <c r="K100" s="11"/>
      <c r="L100" s="21"/>
      <c r="M100" s="30"/>
    </row>
    <row r="101" spans="1:13" x14ac:dyDescent="0.2">
      <c r="H101" s="11"/>
      <c r="I101" s="11"/>
      <c r="J101" s="11"/>
      <c r="K101" s="11"/>
      <c r="L101" s="21"/>
      <c r="M101" s="30"/>
    </row>
    <row r="102" spans="1:13" x14ac:dyDescent="0.2">
      <c r="H102" s="11"/>
      <c r="I102" s="11"/>
      <c r="J102" s="11"/>
      <c r="K102" s="11"/>
      <c r="L102" s="21"/>
      <c r="M102" s="30"/>
    </row>
    <row r="103" spans="1:13" x14ac:dyDescent="0.2">
      <c r="H103" s="11"/>
      <c r="I103" s="11"/>
      <c r="J103" s="11"/>
      <c r="K103" s="11"/>
      <c r="L103" s="21"/>
      <c r="M103" s="30"/>
    </row>
    <row r="104" spans="1:13" x14ac:dyDescent="0.2">
      <c r="H104" s="11"/>
      <c r="I104" s="11"/>
      <c r="J104" s="11"/>
      <c r="K104" s="11"/>
      <c r="L104" s="21"/>
      <c r="M104" s="30"/>
    </row>
    <row r="105" spans="1:13" x14ac:dyDescent="0.2">
      <c r="H105" s="11"/>
      <c r="I105" s="11"/>
      <c r="J105" s="11"/>
      <c r="K105" s="11"/>
      <c r="L105" s="21"/>
      <c r="M105" s="30"/>
    </row>
    <row r="106" spans="1:13" x14ac:dyDescent="0.2">
      <c r="H106" s="11"/>
      <c r="I106" s="11"/>
      <c r="J106" s="11"/>
      <c r="K106" s="11"/>
    </row>
  </sheetData>
  <mergeCells count="5">
    <mergeCell ref="L5:M5"/>
    <mergeCell ref="C7:C10"/>
    <mergeCell ref="B71:C71"/>
    <mergeCell ref="G2:H2"/>
    <mergeCell ref="B2:E2"/>
  </mergeCells>
  <pageMargins left="0.2" right="0.2" top="0.39" bottom="0.49" header="0.25" footer="0.51"/>
  <pageSetup scale="58" fitToWidth="2" orientation="landscape" r:id="rId1"/>
  <headerFooter scaleWithDoc="0" alignWithMargins="0"/>
  <rowBreaks count="1" manualBreakCount="1">
    <brk id="73" max="18" man="1"/>
  </rowBreaks>
  <colBreaks count="1" manualBreakCount="1">
    <brk id="13" max="1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Instructions</vt:lpstr>
      <vt:lpstr>Certifications</vt:lpstr>
      <vt:lpstr>COST REPORT SAMPLE</vt:lpstr>
      <vt:lpstr>COST REPORT BLANK</vt:lpstr>
      <vt:lpstr>Certifications!OLE_LINK1</vt:lpstr>
      <vt:lpstr>'COST REPORT BLANK'!Print_Area</vt:lpstr>
      <vt:lpstr>'COST REPORT SAMPLE'!Print_Area</vt:lpstr>
      <vt:lpstr>'COST REPORT BLANK'!Print_Titles</vt:lpstr>
      <vt:lpstr>'COST REPORT SAMPLE'!Print_Titles</vt:lpstr>
    </vt:vector>
  </TitlesOfParts>
  <Company>Agency For Health Care Admin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AHCA</dc:creator>
  <cp:lastModifiedBy>Flanigan, Ami</cp:lastModifiedBy>
  <cp:lastPrinted>2020-01-03T13:41:25Z</cp:lastPrinted>
  <dcterms:created xsi:type="dcterms:W3CDTF">2006-05-18T16:17:22Z</dcterms:created>
  <dcterms:modified xsi:type="dcterms:W3CDTF">2020-01-03T13:41:28Z</dcterms:modified>
</cp:coreProperties>
</file>